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4" documentId="8_{3D25C68F-659C-48E7-A8C0-22AF5FFE2969}" xr6:coauthVersionLast="47" xr6:coauthVersionMax="47" xr10:uidLastSave="{487DA754-171E-4135-8BD0-464E5A86DD86}"/>
  <bookViews>
    <workbookView xWindow="-289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32" i="1"/>
  <c r="E16" i="1"/>
  <c r="E17" i="1"/>
  <c r="E53" i="1"/>
  <c r="E54" i="1"/>
  <c r="E55" i="1"/>
  <c r="E36" i="1"/>
  <c r="E37" i="1"/>
  <c r="E11" i="1" l="1"/>
  <c r="E12" i="1"/>
  <c r="E13" i="1"/>
  <c r="E15" i="1"/>
  <c r="E18" i="1"/>
  <c r="E19" i="1"/>
  <c r="E22" i="1"/>
  <c r="E23" i="1"/>
  <c r="E25" i="1"/>
  <c r="E26" i="1"/>
  <c r="E28" i="1"/>
  <c r="E29" i="1"/>
  <c r="E30" i="1"/>
  <c r="E33" i="1"/>
  <c r="E34" i="1"/>
  <c r="E38" i="1"/>
  <c r="E39" i="1"/>
  <c r="E41" i="1"/>
  <c r="E42" i="1"/>
  <c r="E43" i="1"/>
  <c r="E45" i="1"/>
  <c r="E46" i="1"/>
  <c r="E50" i="1"/>
  <c r="E51" i="1"/>
  <c r="E52" i="1"/>
  <c r="E58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<sst xmlns="http://schemas.openxmlformats.org/spreadsheetml/2006/main" count="107" uniqueCount="101">
  <si>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</si>
  <si>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</si>
  <si>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</si>
  <si>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</si>
  <si>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</si>
  <si>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</si>
  <si>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</si>
  <si>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</si>
  <si>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</si>
  <si>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</si>
  <si>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</si>
  <si>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</si>
  <si>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</si>
  <si>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</si>
  <si>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</si>
  <si>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</si>
  <si>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</si>
  <si>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</si>
  <si>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</si>
  <si>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</si>
  <si>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</si>
  <si>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</si>
  <si>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</si>
  <si>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</si>
  <si>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</si>
  <si>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</si>
  <si>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</si>
  <si>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</si>
  <si>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</si>
  <si>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</si>
  <si>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</si>
  <si>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</si>
  <si>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</si>
  <si>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</si>
  <si>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</si>
  <si>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</si>
  <si>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</si>
  <si>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</si>
  <si>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</si>
  <si>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</si>
  <si>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</si>
  <si>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</si>
  <si>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</si>
  <si>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</si>
  <si>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</si>
  <si>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</si>
  <si>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</si>
  <si>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</si>
  <si>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</si>
  <si>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</si>
  <si>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</si>
  <si>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</si>
  <si>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</si>
  <si>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</si>
  <si>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</si>
  <si>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</si>
  <si>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</si>
  <si>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</si>
  <si>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</si>
  <si>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</si>
  <si>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</si>
  <si>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</si>
  <si>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</si>
  <si>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</si>
  <si>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</si>
  <si>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</si>
  <si>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</si>
  <si>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</si>
  <si>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</si>
  <si>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</si>
  <si>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</si>
  <si>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</si>
  <si>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</si>
  <si>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</si>
  <si>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</si>
  <si>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</si>
  <si>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</si>
  <si>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</si>
  <si>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</si>
  <si>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</si>
  <si>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</si>
  <si>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</si>
  <si>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</si>
  <si>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</si>
  <si>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</si>
  <si>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</si>
  <si>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</si>
  <si>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</si>
  <si>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</si>
  <si>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</si>
  <si>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28.1 - GM Chassis</t>
  </si>
  <si>
    <t xml:space="preserve">    28.3 - Not Applicable</t>
  </si>
  <si>
    <t>SUB TOTAL - Options (Items A - BB)</t>
  </si>
  <si>
    <t>Unit Base Price 
(Per Vehicle)</t>
  </si>
  <si>
    <t>NA</t>
  </si>
  <si>
    <t>N/A</t>
  </si>
  <si>
    <t>Option 8 - Not Applicable</t>
  </si>
  <si>
    <t xml:space="preserve">    26.1 - Manually Operated Ramp (in lieu of power ramp)</t>
  </si>
  <si>
    <t xml:space="preserve">    28.2 - Not Applicable</t>
  </si>
  <si>
    <t>09</t>
  </si>
  <si>
    <t>Type 5C - 210” Wheelbase, Low Floor with 16/2 Seating, Gas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</si>
</sst>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0" fontId="11" fillId="6" borderId="28" xfId="0" applyFont="1" applyFill="1" applyBorder="1" applyAlignment="1" applyProtection="1">
      <alignment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1" fontId="11" fillId="0" borderId="28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16" sqref="C16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4"/>
      <c r="C1" s="54"/>
      <c r="D1" s="54"/>
      <c r="E1" s="21"/>
    </row>
    <row r="2" spans="1:5" ht="20.100000000000001" customHeight="1" x14ac:dyDescent="0.25">
      <c r="A2" s="1" t="s">
        <v>10</v>
      </c>
      <c r="B2" s="55"/>
      <c r="C2" s="55"/>
      <c r="D2" s="55"/>
      <c r="E2" s="21"/>
    </row>
    <row r="3" spans="1:5" ht="15.75" thickBot="1" x14ac:dyDescent="0.3"/>
    <row r="4" spans="1:5" ht="16.5" thickBot="1" x14ac:dyDescent="0.3">
      <c r="A4" s="58" t="s">
        <v>8</v>
      </c>
      <c r="B4" s="59"/>
      <c r="C4" s="59"/>
      <c r="D4" s="59"/>
      <c r="E4" s="60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93</v>
      </c>
      <c r="E5" s="22" t="s">
        <v>2</v>
      </c>
    </row>
    <row r="6" spans="1:5" ht="37.5" customHeight="1" thickTop="1" thickBot="1" x14ac:dyDescent="0.3">
      <c r="A6" s="8" t="s">
        <v>99</v>
      </c>
      <c r="B6" s="9" t="s">
        <v>100</v>
      </c>
      <c r="C6" s="28"/>
      <c r="D6" s="10">
        <v>134898</v>
      </c>
      <c r="E6" s="23">
        <f>D6*C6</f>
        <v>0</v>
      </c>
    </row>
    <row r="7" spans="1:5" ht="16.5" thickBot="1" x14ac:dyDescent="0.3">
      <c r="A7" s="56"/>
      <c r="B7" s="57"/>
      <c r="C7" s="57"/>
      <c r="D7" s="57"/>
      <c r="E7" s="24"/>
    </row>
    <row r="8" spans="1:5" ht="16.5" thickBot="1" x14ac:dyDescent="0.3">
      <c r="A8" s="58" t="s">
        <v>7</v>
      </c>
      <c r="B8" s="59"/>
      <c r="C8" s="59"/>
      <c r="D8" s="59"/>
      <c r="E8" s="60"/>
    </row>
    <row r="9" spans="1:5" ht="16.5" thickBot="1" x14ac:dyDescent="0.3">
      <c r="A9" s="13" t="s">
        <v>6</v>
      </c>
      <c r="B9" s="14" t="s">
        <v>5</v>
      </c>
      <c r="C9" s="14" t="s">
        <v>4</v>
      </c>
      <c r="D9" s="25" t="s">
        <v>3</v>
      </c>
      <c r="E9" s="26" t="s">
        <v>2</v>
      </c>
    </row>
    <row r="10" spans="1:5" ht="16.5" thickTop="1" x14ac:dyDescent="0.25">
      <c r="A10" s="17" t="s">
        <v>11</v>
      </c>
      <c r="B10" s="31" t="s">
        <v>12</v>
      </c>
      <c r="C10" s="29"/>
      <c r="D10" s="46">
        <v>6754</v>
      </c>
      <c r="E10" s="35">
        <f t="shared" ref="E10:E61" si="0">C10*D10</f>
        <v>0</v>
      </c>
    </row>
    <row r="11" spans="1:5" ht="15.75" x14ac:dyDescent="0.25">
      <c r="A11" s="18" t="s">
        <v>13</v>
      </c>
      <c r="B11" s="32" t="s">
        <v>14</v>
      </c>
      <c r="C11" s="30"/>
      <c r="D11" s="47">
        <v>11434</v>
      </c>
      <c r="E11" s="36">
        <f t="shared" si="0"/>
        <v>0</v>
      </c>
    </row>
    <row r="12" spans="1:5" ht="15.75" x14ac:dyDescent="0.25">
      <c r="A12" s="18" t="s">
        <v>15</v>
      </c>
      <c r="B12" s="32" t="s">
        <v>16</v>
      </c>
      <c r="C12" s="30"/>
      <c r="D12" s="47">
        <v>75</v>
      </c>
      <c r="E12" s="36">
        <f t="shared" si="0"/>
        <v>0</v>
      </c>
    </row>
    <row r="13" spans="1:5" ht="15.75" x14ac:dyDescent="0.25">
      <c r="A13" s="18" t="s">
        <v>17</v>
      </c>
      <c r="B13" s="32" t="s">
        <v>18</v>
      </c>
      <c r="C13" s="30"/>
      <c r="D13" s="47">
        <v>5420</v>
      </c>
      <c r="E13" s="36">
        <f t="shared" si="0"/>
        <v>0</v>
      </c>
    </row>
    <row r="14" spans="1:5" ht="15.75" x14ac:dyDescent="0.25">
      <c r="A14" s="18" t="s">
        <v>19</v>
      </c>
      <c r="B14" s="45" t="s">
        <v>20</v>
      </c>
      <c r="C14" s="52"/>
      <c r="D14" s="48"/>
      <c r="E14" s="37"/>
    </row>
    <row r="15" spans="1:5" ht="15.75" x14ac:dyDescent="0.25">
      <c r="A15" s="19"/>
      <c r="B15" s="32" t="s">
        <v>21</v>
      </c>
      <c r="C15" s="42"/>
      <c r="D15" s="47">
        <v>8964</v>
      </c>
      <c r="E15" s="36">
        <f t="shared" si="0"/>
        <v>0</v>
      </c>
    </row>
    <row r="16" spans="1:5" ht="15.75" x14ac:dyDescent="0.25">
      <c r="A16" s="19"/>
      <c r="B16" s="32" t="s">
        <v>22</v>
      </c>
      <c r="C16" s="42"/>
      <c r="D16" s="47">
        <v>11495</v>
      </c>
      <c r="E16" s="36">
        <f t="shared" si="0"/>
        <v>0</v>
      </c>
    </row>
    <row r="17" spans="1:5" ht="15.75" x14ac:dyDescent="0.25">
      <c r="A17" s="19"/>
      <c r="B17" s="32" t="s">
        <v>23</v>
      </c>
      <c r="C17" s="42"/>
      <c r="D17" s="47">
        <v>11495</v>
      </c>
      <c r="E17" s="36">
        <f t="shared" si="0"/>
        <v>0</v>
      </c>
    </row>
    <row r="18" spans="1:5" ht="15.75" x14ac:dyDescent="0.25">
      <c r="A18" s="18" t="s">
        <v>24</v>
      </c>
      <c r="B18" s="32" t="s">
        <v>25</v>
      </c>
      <c r="C18" s="42"/>
      <c r="D18" s="47">
        <v>1508</v>
      </c>
      <c r="E18" s="36">
        <f t="shared" si="0"/>
        <v>0</v>
      </c>
    </row>
    <row r="19" spans="1:5" ht="15.75" x14ac:dyDescent="0.25">
      <c r="A19" s="18" t="s">
        <v>26</v>
      </c>
      <c r="B19" s="32" t="s">
        <v>27</v>
      </c>
      <c r="C19" s="42"/>
      <c r="D19" s="47">
        <v>1073</v>
      </c>
      <c r="E19" s="36">
        <f t="shared" si="0"/>
        <v>0</v>
      </c>
    </row>
    <row r="20" spans="1:5" ht="15.75" x14ac:dyDescent="0.25">
      <c r="A20" s="18" t="s">
        <v>28</v>
      </c>
      <c r="B20" s="32" t="s">
        <v>96</v>
      </c>
      <c r="C20" s="52"/>
      <c r="D20" s="48"/>
      <c r="E20" s="37"/>
    </row>
    <row r="21" spans="1:5" ht="15.75" x14ac:dyDescent="0.25">
      <c r="A21" s="18" t="s">
        <v>29</v>
      </c>
      <c r="B21" s="32" t="s">
        <v>30</v>
      </c>
      <c r="C21" s="50"/>
      <c r="D21" s="47" t="s">
        <v>94</v>
      </c>
      <c r="E21" s="36"/>
    </row>
    <row r="22" spans="1:5" ht="15.75" x14ac:dyDescent="0.25">
      <c r="A22" s="18" t="s">
        <v>31</v>
      </c>
      <c r="B22" s="32" t="s">
        <v>32</v>
      </c>
      <c r="C22" s="42"/>
      <c r="D22" s="47">
        <v>137</v>
      </c>
      <c r="E22" s="36">
        <f t="shared" si="0"/>
        <v>0</v>
      </c>
    </row>
    <row r="23" spans="1:5" ht="15.75" x14ac:dyDescent="0.25">
      <c r="A23" s="18" t="s">
        <v>33</v>
      </c>
      <c r="B23" s="32" t="s">
        <v>34</v>
      </c>
      <c r="C23" s="42"/>
      <c r="D23" s="47">
        <v>813</v>
      </c>
      <c r="E23" s="36">
        <f t="shared" si="0"/>
        <v>0</v>
      </c>
    </row>
    <row r="24" spans="1:5" ht="15.75" x14ac:dyDescent="0.25">
      <c r="A24" s="18" t="s">
        <v>35</v>
      </c>
      <c r="B24" s="45" t="s">
        <v>36</v>
      </c>
      <c r="C24" s="52"/>
      <c r="D24" s="48"/>
      <c r="E24" s="37"/>
    </row>
    <row r="25" spans="1:5" ht="15.75" x14ac:dyDescent="0.25">
      <c r="A25" s="19"/>
      <c r="B25" s="32" t="s">
        <v>37</v>
      </c>
      <c r="C25" s="30"/>
      <c r="D25" s="47">
        <v>423</v>
      </c>
      <c r="E25" s="36">
        <f t="shared" si="0"/>
        <v>0</v>
      </c>
    </row>
    <row r="26" spans="1:5" ht="15.75" x14ac:dyDescent="0.25">
      <c r="A26" s="19"/>
      <c r="B26" s="32" t="s">
        <v>38</v>
      </c>
      <c r="C26" s="30"/>
      <c r="D26" s="47">
        <v>50</v>
      </c>
      <c r="E26" s="36">
        <f t="shared" si="0"/>
        <v>0</v>
      </c>
    </row>
    <row r="27" spans="1:5" ht="15.75" x14ac:dyDescent="0.25">
      <c r="A27" s="18" t="s">
        <v>39</v>
      </c>
      <c r="B27" s="45" t="s">
        <v>40</v>
      </c>
      <c r="C27" s="52"/>
      <c r="D27" s="48"/>
      <c r="E27" s="37"/>
    </row>
    <row r="28" spans="1:5" ht="15.75" x14ac:dyDescent="0.25">
      <c r="A28" s="19"/>
      <c r="B28" s="32" t="s">
        <v>41</v>
      </c>
      <c r="C28" s="30"/>
      <c r="D28" s="47">
        <v>4193</v>
      </c>
      <c r="E28" s="36">
        <f t="shared" si="0"/>
        <v>0</v>
      </c>
    </row>
    <row r="29" spans="1:5" ht="15.75" x14ac:dyDescent="0.25">
      <c r="A29" s="19"/>
      <c r="B29" s="32" t="s">
        <v>42</v>
      </c>
      <c r="C29" s="30"/>
      <c r="D29" s="47">
        <v>3250</v>
      </c>
      <c r="E29" s="36">
        <f t="shared" si="0"/>
        <v>0</v>
      </c>
    </row>
    <row r="30" spans="1:5" ht="15.75" x14ac:dyDescent="0.25">
      <c r="A30" s="18" t="s">
        <v>43</v>
      </c>
      <c r="B30" s="32" t="s">
        <v>44</v>
      </c>
      <c r="C30" s="30"/>
      <c r="D30" s="47">
        <v>750</v>
      </c>
      <c r="E30" s="36">
        <f t="shared" si="0"/>
        <v>0</v>
      </c>
    </row>
    <row r="31" spans="1:5" ht="15.75" x14ac:dyDescent="0.25">
      <c r="A31" s="18" t="s">
        <v>45</v>
      </c>
      <c r="B31" s="45" t="s">
        <v>46</v>
      </c>
      <c r="C31" s="52"/>
      <c r="D31" s="48"/>
      <c r="E31" s="37"/>
    </row>
    <row r="32" spans="1:5" ht="15.75" x14ac:dyDescent="0.25">
      <c r="A32" s="19"/>
      <c r="B32" s="32" t="s">
        <v>47</v>
      </c>
      <c r="C32" s="30"/>
      <c r="D32" s="47">
        <v>410</v>
      </c>
      <c r="E32" s="36">
        <f t="shared" si="0"/>
        <v>0</v>
      </c>
    </row>
    <row r="33" spans="1:5" ht="15.75" x14ac:dyDescent="0.25">
      <c r="A33" s="19"/>
      <c r="B33" s="32" t="s">
        <v>48</v>
      </c>
      <c r="C33" s="30"/>
      <c r="D33" s="47">
        <v>865</v>
      </c>
      <c r="E33" s="36">
        <f t="shared" si="0"/>
        <v>0</v>
      </c>
    </row>
    <row r="34" spans="1:5" ht="15.75" x14ac:dyDescent="0.25">
      <c r="A34" s="18" t="s">
        <v>49</v>
      </c>
      <c r="B34" s="32" t="s">
        <v>50</v>
      </c>
      <c r="C34" s="30"/>
      <c r="D34" s="47">
        <v>2178</v>
      </c>
      <c r="E34" s="36">
        <f t="shared" si="0"/>
        <v>0</v>
      </c>
    </row>
    <row r="35" spans="1:5" ht="15.75" x14ac:dyDescent="0.25">
      <c r="A35" s="18" t="s">
        <v>51</v>
      </c>
      <c r="B35" s="45" t="s">
        <v>52</v>
      </c>
      <c r="C35" s="41"/>
      <c r="D35" s="48"/>
      <c r="E35" s="37"/>
    </row>
    <row r="36" spans="1:5" ht="15.75" x14ac:dyDescent="0.25">
      <c r="A36" s="19"/>
      <c r="B36" s="32" t="s">
        <v>53</v>
      </c>
      <c r="C36" s="42"/>
      <c r="D36" s="47">
        <v>2765</v>
      </c>
      <c r="E36" s="36">
        <f t="shared" si="0"/>
        <v>0</v>
      </c>
    </row>
    <row r="37" spans="1:5" ht="15.75" x14ac:dyDescent="0.25">
      <c r="A37" s="19"/>
      <c r="B37" s="32" t="s">
        <v>54</v>
      </c>
      <c r="C37" s="42"/>
      <c r="D37" s="47">
        <v>1565</v>
      </c>
      <c r="E37" s="36">
        <f t="shared" si="0"/>
        <v>0</v>
      </c>
    </row>
    <row r="38" spans="1:5" ht="15.75" x14ac:dyDescent="0.25">
      <c r="A38" s="19"/>
      <c r="B38" s="32" t="s">
        <v>55</v>
      </c>
      <c r="C38" s="42"/>
      <c r="D38" s="47">
        <v>2269</v>
      </c>
      <c r="E38" s="36">
        <f t="shared" si="0"/>
        <v>0</v>
      </c>
    </row>
    <row r="39" spans="1:5" ht="15.75" x14ac:dyDescent="0.25">
      <c r="A39" s="18" t="s">
        <v>56</v>
      </c>
      <c r="B39" s="32" t="s">
        <v>57</v>
      </c>
      <c r="C39" s="42"/>
      <c r="D39" s="47">
        <v>-375</v>
      </c>
      <c r="E39" s="36">
        <f t="shared" si="0"/>
        <v>0</v>
      </c>
    </row>
    <row r="40" spans="1:5" ht="15.75" x14ac:dyDescent="0.25">
      <c r="A40" s="18" t="s">
        <v>58</v>
      </c>
      <c r="B40" s="45" t="s">
        <v>59</v>
      </c>
      <c r="C40" s="52"/>
      <c r="D40" s="48"/>
      <c r="E40" s="37"/>
    </row>
    <row r="41" spans="1:5" ht="15.75" x14ac:dyDescent="0.25">
      <c r="A41" s="19"/>
      <c r="B41" s="32" t="s">
        <v>60</v>
      </c>
      <c r="C41" s="42"/>
      <c r="D41" s="47">
        <v>13325</v>
      </c>
      <c r="E41" s="36">
        <f t="shared" si="0"/>
        <v>0</v>
      </c>
    </row>
    <row r="42" spans="1:5" ht="15.75" x14ac:dyDescent="0.25">
      <c r="A42" s="19"/>
      <c r="B42" s="32" t="s">
        <v>61</v>
      </c>
      <c r="C42" s="42"/>
      <c r="D42" s="47">
        <v>2815</v>
      </c>
      <c r="E42" s="36">
        <f t="shared" si="0"/>
        <v>0</v>
      </c>
    </row>
    <row r="43" spans="1:5" ht="15.75" x14ac:dyDescent="0.25">
      <c r="A43" s="19"/>
      <c r="B43" s="32" t="s">
        <v>62</v>
      </c>
      <c r="C43" s="42"/>
      <c r="D43" s="47">
        <v>350</v>
      </c>
      <c r="E43" s="36">
        <f t="shared" si="0"/>
        <v>0</v>
      </c>
    </row>
    <row r="44" spans="1:5" ht="15.75" x14ac:dyDescent="0.25">
      <c r="A44" s="18" t="s">
        <v>63</v>
      </c>
      <c r="B44" s="32" t="s">
        <v>64</v>
      </c>
      <c r="C44" s="42"/>
      <c r="D44" s="47">
        <v>32500</v>
      </c>
      <c r="E44" s="36">
        <f t="shared" ref="E44" si="1">C44*D44</f>
        <v>0</v>
      </c>
    </row>
    <row r="45" spans="1:5" ht="15.75" x14ac:dyDescent="0.25">
      <c r="A45" s="18" t="s">
        <v>65</v>
      </c>
      <c r="B45" s="33" t="s">
        <v>66</v>
      </c>
      <c r="C45" s="42"/>
      <c r="D45" s="47">
        <v>17219</v>
      </c>
      <c r="E45" s="36">
        <f t="shared" si="0"/>
        <v>0</v>
      </c>
    </row>
    <row r="46" spans="1:5" ht="15.75" x14ac:dyDescent="0.25">
      <c r="A46" s="18" t="s">
        <v>67</v>
      </c>
      <c r="B46" s="32" t="s">
        <v>68</v>
      </c>
      <c r="C46" s="42"/>
      <c r="D46" s="47">
        <v>17414</v>
      </c>
      <c r="E46" s="36">
        <f t="shared" si="0"/>
        <v>0</v>
      </c>
    </row>
    <row r="47" spans="1:5" ht="15.75" x14ac:dyDescent="0.25">
      <c r="A47" s="18" t="s">
        <v>69</v>
      </c>
      <c r="B47" s="32" t="s">
        <v>70</v>
      </c>
      <c r="C47" s="51"/>
      <c r="D47" s="47" t="s">
        <v>94</v>
      </c>
      <c r="E47" s="36"/>
    </row>
    <row r="48" spans="1:5" ht="15.75" x14ac:dyDescent="0.25">
      <c r="A48" s="18" t="s">
        <v>71</v>
      </c>
      <c r="B48" s="32" t="s">
        <v>72</v>
      </c>
      <c r="C48" s="52"/>
      <c r="D48" s="48"/>
      <c r="E48" s="37"/>
    </row>
    <row r="49" spans="1:5" ht="15.75" x14ac:dyDescent="0.25">
      <c r="A49" s="18" t="s">
        <v>73</v>
      </c>
      <c r="B49" s="44" t="s">
        <v>74</v>
      </c>
      <c r="C49" s="52"/>
      <c r="D49" s="48"/>
      <c r="E49" s="37"/>
    </row>
    <row r="50" spans="1:5" ht="15.75" x14ac:dyDescent="0.25">
      <c r="A50" s="19"/>
      <c r="B50" s="32" t="s">
        <v>75</v>
      </c>
      <c r="C50" s="42"/>
      <c r="D50" s="47">
        <v>1729</v>
      </c>
      <c r="E50" s="36">
        <f t="shared" si="0"/>
        <v>0</v>
      </c>
    </row>
    <row r="51" spans="1:5" ht="15.75" x14ac:dyDescent="0.25">
      <c r="A51" s="19"/>
      <c r="B51" s="32" t="s">
        <v>76</v>
      </c>
      <c r="C51" s="42"/>
      <c r="D51" s="47">
        <v>1060</v>
      </c>
      <c r="E51" s="36">
        <f t="shared" si="0"/>
        <v>0</v>
      </c>
    </row>
    <row r="52" spans="1:5" ht="15.75" x14ac:dyDescent="0.25">
      <c r="A52" s="19"/>
      <c r="B52" s="32" t="s">
        <v>77</v>
      </c>
      <c r="C52" s="42"/>
      <c r="D52" s="47">
        <v>1762</v>
      </c>
      <c r="E52" s="36">
        <f t="shared" si="0"/>
        <v>0</v>
      </c>
    </row>
    <row r="53" spans="1:5" ht="15.75" x14ac:dyDescent="0.25">
      <c r="A53" s="19"/>
      <c r="B53" s="32" t="s">
        <v>78</v>
      </c>
      <c r="C53" s="42"/>
      <c r="D53" s="47">
        <v>65</v>
      </c>
      <c r="E53" s="36">
        <f t="shared" si="0"/>
        <v>0</v>
      </c>
    </row>
    <row r="54" spans="1:5" ht="15.75" x14ac:dyDescent="0.25">
      <c r="A54" s="19"/>
      <c r="B54" s="32" t="s">
        <v>79</v>
      </c>
      <c r="C54" s="42"/>
      <c r="D54" s="47">
        <v>111</v>
      </c>
      <c r="E54" s="36">
        <f t="shared" si="0"/>
        <v>0</v>
      </c>
    </row>
    <row r="55" spans="1:5" ht="15.75" x14ac:dyDescent="0.25">
      <c r="A55" s="19"/>
      <c r="B55" s="32" t="s">
        <v>80</v>
      </c>
      <c r="C55" s="42"/>
      <c r="D55" s="47">
        <v>0</v>
      </c>
      <c r="E55" s="36">
        <f t="shared" si="0"/>
        <v>0</v>
      </c>
    </row>
    <row r="56" spans="1:5" ht="15.75" x14ac:dyDescent="0.25">
      <c r="A56" s="18" t="s">
        <v>81</v>
      </c>
      <c r="B56" s="45" t="s">
        <v>82</v>
      </c>
      <c r="C56" s="52"/>
      <c r="D56" s="48"/>
      <c r="E56" s="37"/>
    </row>
    <row r="57" spans="1:5" ht="15.75" x14ac:dyDescent="0.25">
      <c r="A57" s="19"/>
      <c r="B57" s="32" t="s">
        <v>97</v>
      </c>
      <c r="C57" s="50"/>
      <c r="D57" s="49" t="s">
        <v>94</v>
      </c>
      <c r="E57" s="36"/>
    </row>
    <row r="58" spans="1:5" ht="15.75" x14ac:dyDescent="0.25">
      <c r="A58" s="19"/>
      <c r="B58" s="32" t="s">
        <v>83</v>
      </c>
      <c r="C58" s="42"/>
      <c r="D58" s="49">
        <v>1729</v>
      </c>
      <c r="E58" s="36">
        <f t="shared" si="0"/>
        <v>0</v>
      </c>
    </row>
    <row r="59" spans="1:5" ht="15.75" x14ac:dyDescent="0.25">
      <c r="A59" s="18" t="s">
        <v>84</v>
      </c>
      <c r="B59" s="45" t="s">
        <v>85</v>
      </c>
      <c r="C59" s="52"/>
      <c r="D59" s="48"/>
      <c r="E59" s="37"/>
    </row>
    <row r="60" spans="1:5" ht="15.75" x14ac:dyDescent="0.25">
      <c r="A60" s="19"/>
      <c r="B60" s="32" t="s">
        <v>86</v>
      </c>
      <c r="C60" s="42"/>
      <c r="D60" s="49">
        <v>6370</v>
      </c>
      <c r="E60" s="36">
        <f t="shared" si="0"/>
        <v>0</v>
      </c>
    </row>
    <row r="61" spans="1:5" ht="15.75" x14ac:dyDescent="0.25">
      <c r="A61" s="19"/>
      <c r="B61" s="32" t="s">
        <v>87</v>
      </c>
      <c r="C61" s="42"/>
      <c r="D61" s="49">
        <v>4739</v>
      </c>
      <c r="E61" s="36">
        <f t="shared" si="0"/>
        <v>0</v>
      </c>
    </row>
    <row r="62" spans="1:5" ht="15.75" x14ac:dyDescent="0.25">
      <c r="A62" s="18" t="s">
        <v>88</v>
      </c>
      <c r="B62" s="45" t="s">
        <v>89</v>
      </c>
      <c r="C62" s="52"/>
      <c r="D62" s="48"/>
      <c r="E62" s="37"/>
    </row>
    <row r="63" spans="1:5" ht="15.75" x14ac:dyDescent="0.25">
      <c r="A63" s="19"/>
      <c r="B63" s="32" t="s">
        <v>90</v>
      </c>
      <c r="C63" s="50"/>
      <c r="D63" s="47" t="s">
        <v>95</v>
      </c>
      <c r="E63" s="36"/>
    </row>
    <row r="64" spans="1:5" ht="15.75" x14ac:dyDescent="0.25">
      <c r="A64" s="19"/>
      <c r="B64" s="32" t="s">
        <v>98</v>
      </c>
      <c r="C64" s="52"/>
      <c r="D64" s="48"/>
      <c r="E64" s="37"/>
    </row>
    <row r="65" spans="1:5" ht="16.5" thickBot="1" x14ac:dyDescent="0.3">
      <c r="A65" s="20"/>
      <c r="B65" s="34" t="s">
        <v>91</v>
      </c>
      <c r="C65" s="43"/>
      <c r="D65" s="38"/>
      <c r="E65" s="38"/>
    </row>
    <row r="66" spans="1:5" ht="17.25" thickTop="1" thickBot="1" x14ac:dyDescent="0.3">
      <c r="A66" s="12"/>
      <c r="B66" s="61" t="s">
        <v>92</v>
      </c>
      <c r="C66" s="62"/>
      <c r="D66" s="39"/>
      <c r="E66" s="40">
        <f>SUM(E10:E65)</f>
        <v>0</v>
      </c>
    </row>
    <row r="67" spans="1:5" ht="7.5" customHeight="1" thickBot="1" x14ac:dyDescent="0.3">
      <c r="A67" s="63"/>
      <c r="B67" s="64"/>
      <c r="C67" s="64"/>
      <c r="D67" s="64"/>
      <c r="E67" s="65"/>
    </row>
    <row r="68" spans="1:5" ht="19.5" thickBot="1" x14ac:dyDescent="0.35">
      <c r="A68" s="15"/>
      <c r="B68" s="16"/>
      <c r="C68" s="16"/>
      <c r="D68" s="11" t="s">
        <v>1</v>
      </c>
      <c r="E68" s="27">
        <f>E6+E66</f>
        <v>0</v>
      </c>
    </row>
    <row r="69" spans="1:5" ht="50.1" customHeight="1" x14ac:dyDescent="0.25">
      <c r="A69" s="53" t="s">
        <v>0</v>
      </c>
      <c r="B69" s="53"/>
      <c r="C69" s="53"/>
      <c r="D69" s="53"/>
      <c r="E69" s="53"/>
    </row>
  </sheetData>
  <sheetProtection algorithmName="SHA-512" hashValue="ddOsEcGqDMaiKLi4UwktGmEc8bZKKIkxxm6pw2xgt8JeYefRZqdxFBRZr09xlTDxc4idDL9tghd/2TgqkOg/MQ==" saltValue="C33pktKtm6rR8ZXawaxyzw==" spinCount="100000" sheet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60:E61 E21:E23 E36:E39 E50:E55 E57:E58 E63 E15:E19 E32:E34 E41:E47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2024-10-16T17:18:32Z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