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76A9E8B2-24D8-4413-8AC4-8EC86515A047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3A-Ga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" i="1" l="1"/>
  <c r="E25" i="1"/>
  <c r="E16" i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<sst xmlns="http://schemas.openxmlformats.org/spreadsheetml/2006/main" count="109" uniqueCount="105">
  <si>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</si>
  <si>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</si>
  <si>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</si>
  <si>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</si>
  <si>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</si>
  <si>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</si>
  <si>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</si>
  <si>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</si>
  <si>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</si>
  <si>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</si>
  <si>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</si>
  <si>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</si>
  <si>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</si>
  <si>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</si>
  <si>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</si>
  <si>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</si>
  <si>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</si>
  <si>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</si>
  <si>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</si>
  <si>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</si>
  <si>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</si>
  <si>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</si>
  <si>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</si>
  <si>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</si>
  <si>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</si>
  <si>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</si>
  <si>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</si>
  <si>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</si>
  <si>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</si>
  <si>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</si>
  <si>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</si>
  <si>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</si>
  <si>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</si>
  <si>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</si>
  <si>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</si>
  <si>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</si>
  <si>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</si>
  <si>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</si>
  <si>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</si>
  <si>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</si>
  <si>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</si>
  <si>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</si>
  <si>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</si>
  <si>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</si>
  <si>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</si>
  <si>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</si>
  <si>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</si>
  <si>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</si>
  <si>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</si>
  <si>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</si>
  <si>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</si>
  <si>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</si>
  <si>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</si>
  <si>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</si>
  <si>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</si>
  <si>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</si>
  <si>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</si>
  <si>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</si>
  <si>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</si>
  <si>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</si>
  <si>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</si>
  <si>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</si>
  <si>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</si>
  <si>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</si>
  <si>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</si>
  <si>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</si>
  <si>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</si>
  <si>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</si>
  <si>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</si>
  <si>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</si>
  <si>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</si>
  <si>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</si>
  <si>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</si>
  <si>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</si>
  <si>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</si>
  <si>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</si>
  <si>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</si>
  <si>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</si>
  <si>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</si>
  <si>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</si>
  <si>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</si>
  <si>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</si>
  <si>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</si>
  <si>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</si>
  <si>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</si>
  <si>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</si>
  <si>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</si>
  <si>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</si>
  <si>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</si>
  <si>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</si>
  <si>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</si>
  <si>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</si>
  <si>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</si>
  <si>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</si>
  <si>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</si>
  <si>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 xml:space="preserve">Type 3A – 158" Wheelbase, Dual Rear Wheel (DRW) with 12/2 seating, Gas Engine </t>
  </si>
  <si>
    <t xml:space="preserve">    28.1 - Not Applicable</t>
  </si>
  <si>
    <t>03</t>
  </si>
  <si>
    <t>Vehicle  Manufacturer:</t>
  </si>
  <si>
    <t>Coach &amp; Equipment</t>
  </si>
  <si>
    <t>Dealer:</t>
  </si>
  <si>
    <t>Coach Bus Sales</t>
  </si>
  <si>
    <t xml:space="preserve">A. BASE VEHICLE 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</si>
  <si>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</si>
  <si>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3A – 158" Wheelbase, Dual Rear Wheel (DRW) with 12/2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</si>
</sst>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2" fillId="0" borderId="7" xfId="1" quotePrefix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1" fontId="10" fillId="0" borderId="24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15" sqref="C1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49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5" t="s">
        <v>103</v>
      </c>
      <c r="B1" s="56"/>
      <c r="C1" s="56"/>
      <c r="D1" s="56"/>
      <c r="E1" s="57"/>
    </row>
    <row r="2" spans="1:8" ht="39.9" customHeight="1" thickBot="1" x14ac:dyDescent="0.35">
      <c r="A2" s="58" t="s">
        <v>104</v>
      </c>
      <c r="B2" s="59"/>
      <c r="C2" s="59"/>
      <c r="D2" s="59"/>
      <c r="E2" s="60"/>
      <c r="H2"/>
    </row>
    <row r="3" spans="1:8" ht="8.1" customHeight="1" thickBot="1" x14ac:dyDescent="0.35">
      <c r="A3" s="52"/>
      <c r="B3" s="53"/>
      <c r="C3" s="53"/>
      <c r="D3" s="53"/>
      <c r="E3" s="54"/>
      <c r="H3"/>
    </row>
    <row r="4" spans="1:8" ht="24.9" customHeight="1" thickBot="1" x14ac:dyDescent="0.35">
      <c r="A4" s="35" t="s">
        <v>8</v>
      </c>
      <c r="B4" s="79"/>
      <c r="C4" s="79"/>
      <c r="D4" s="79"/>
      <c r="E4" s="80"/>
      <c r="H4"/>
    </row>
    <row r="5" spans="1:8" ht="24.9" customHeight="1" thickBot="1" x14ac:dyDescent="0.35">
      <c r="A5" s="35" t="s">
        <v>9</v>
      </c>
      <c r="B5" s="79"/>
      <c r="C5" s="79"/>
      <c r="D5" s="79"/>
      <c r="E5" s="80"/>
      <c r="H5"/>
    </row>
    <row r="6" spans="1:8" ht="8.1" customHeight="1" thickBot="1" x14ac:dyDescent="0.35">
      <c r="A6" s="81"/>
      <c r="B6" s="82"/>
      <c r="C6" s="82"/>
      <c r="D6" s="82"/>
      <c r="E6" s="83"/>
      <c r="H6"/>
    </row>
    <row r="7" spans="1:8" ht="27.75" customHeight="1" thickBot="1" x14ac:dyDescent="0.35">
      <c r="A7" s="36" t="s">
        <v>98</v>
      </c>
      <c r="B7" s="37" t="s">
        <v>99</v>
      </c>
      <c r="C7" s="38" t="s">
        <v>100</v>
      </c>
      <c r="D7" s="84" t="s">
        <v>101</v>
      </c>
      <c r="E7" s="85"/>
      <c r="H7"/>
    </row>
    <row r="8" spans="1:8" ht="8.1" customHeight="1" thickBot="1" x14ac:dyDescent="0.35">
      <c r="A8" s="73"/>
      <c r="B8" s="74"/>
      <c r="C8" s="74"/>
      <c r="D8" s="74"/>
      <c r="E8" s="75"/>
      <c r="H8"/>
    </row>
    <row r="9" spans="1:8" ht="20.100000000000001" customHeight="1" thickBot="1" x14ac:dyDescent="0.35">
      <c r="A9" s="76" t="s">
        <v>102</v>
      </c>
      <c r="B9" s="77"/>
      <c r="C9" s="77"/>
      <c r="D9" s="77"/>
      <c r="E9" s="78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39" t="s">
        <v>94</v>
      </c>
      <c r="E10" s="14" t="s">
        <v>2</v>
      </c>
    </row>
    <row r="11" spans="1:8" ht="37.5" customHeight="1" thickTop="1" thickBot="1" x14ac:dyDescent="0.35">
      <c r="A11" s="33" t="s">
        <v>97</v>
      </c>
      <c r="B11" s="4" t="s">
        <v>95</v>
      </c>
      <c r="C11" s="17"/>
      <c r="D11" s="40">
        <v>113165</v>
      </c>
      <c r="E11" s="15">
        <f>D11*C11</f>
        <v>0</v>
      </c>
    </row>
    <row r="12" spans="1:8" ht="8.1" customHeight="1" thickBot="1" x14ac:dyDescent="0.35">
      <c r="A12" s="70"/>
      <c r="B12" s="71"/>
      <c r="C12" s="71"/>
      <c r="D12" s="71"/>
      <c r="E12" s="72"/>
    </row>
    <row r="13" spans="1:8" ht="20.100000000000001" customHeight="1" thickBot="1" x14ac:dyDescent="0.35">
      <c r="A13" s="62" t="s">
        <v>7</v>
      </c>
      <c r="B13" s="63"/>
      <c r="C13" s="63"/>
      <c r="D13" s="63"/>
      <c r="E13" s="64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1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2">
        <v>6341</v>
      </c>
      <c r="E15" s="24">
        <f t="shared" ref="E15:E69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3">
        <v>7960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3">
        <v>160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3">
        <v>3061</v>
      </c>
      <c r="E18" s="25">
        <f t="shared" si="0"/>
        <v>0</v>
      </c>
    </row>
    <row r="19" spans="1:5" ht="15.6" x14ac:dyDescent="0.3">
      <c r="A19" s="11" t="s">
        <v>18</v>
      </c>
      <c r="B19" s="32" t="s">
        <v>19</v>
      </c>
      <c r="C19" s="34"/>
      <c r="D19" s="44"/>
      <c r="E19" s="26"/>
    </row>
    <row r="20" spans="1:5" ht="15.6" x14ac:dyDescent="0.3">
      <c r="A20" s="12"/>
      <c r="B20" s="21" t="s">
        <v>20</v>
      </c>
      <c r="C20" s="29"/>
      <c r="D20" s="43">
        <v>2997</v>
      </c>
      <c r="E20" s="25">
        <f t="shared" si="0"/>
        <v>0</v>
      </c>
    </row>
    <row r="21" spans="1:5" ht="15.6" x14ac:dyDescent="0.3">
      <c r="A21" s="12"/>
      <c r="B21" s="21" t="s">
        <v>21</v>
      </c>
      <c r="C21" s="29"/>
      <c r="D21" s="43">
        <v>8269</v>
      </c>
      <c r="E21" s="25">
        <f t="shared" si="0"/>
        <v>0</v>
      </c>
    </row>
    <row r="22" spans="1:5" ht="15.6" x14ac:dyDescent="0.3">
      <c r="A22" s="12"/>
      <c r="B22" s="21" t="s">
        <v>22</v>
      </c>
      <c r="C22" s="29"/>
      <c r="D22" s="43">
        <v>2375</v>
      </c>
      <c r="E22" s="25">
        <f t="shared" si="0"/>
        <v>0</v>
      </c>
    </row>
    <row r="23" spans="1:5" ht="15.6" x14ac:dyDescent="0.3">
      <c r="A23" s="11" t="s">
        <v>23</v>
      </c>
      <c r="B23" s="21" t="s">
        <v>24</v>
      </c>
      <c r="C23" s="29"/>
      <c r="D23" s="43">
        <v>892</v>
      </c>
      <c r="E23" s="25">
        <f t="shared" si="0"/>
        <v>0</v>
      </c>
    </row>
    <row r="24" spans="1:5" ht="15.6" x14ac:dyDescent="0.3">
      <c r="A24" s="11" t="s">
        <v>25</v>
      </c>
      <c r="B24" s="21" t="s">
        <v>26</v>
      </c>
      <c r="C24" s="29"/>
      <c r="D24" s="43">
        <v>1322</v>
      </c>
      <c r="E24" s="25">
        <f t="shared" si="0"/>
        <v>0</v>
      </c>
    </row>
    <row r="25" spans="1:5" ht="15.6" x14ac:dyDescent="0.3">
      <c r="A25" s="11" t="s">
        <v>27</v>
      </c>
      <c r="B25" s="21" t="s">
        <v>28</v>
      </c>
      <c r="C25" s="29"/>
      <c r="D25" s="43">
        <v>2120</v>
      </c>
      <c r="E25" s="25">
        <f t="shared" ref="E25" si="1">C25*D25</f>
        <v>0</v>
      </c>
    </row>
    <row r="26" spans="1:5" ht="15.6" x14ac:dyDescent="0.3">
      <c r="A26" s="11" t="s">
        <v>29</v>
      </c>
      <c r="B26" s="21" t="s">
        <v>30</v>
      </c>
      <c r="C26" s="29"/>
      <c r="D26" s="43">
        <v>-546</v>
      </c>
      <c r="E26" s="25">
        <f t="shared" si="0"/>
        <v>0</v>
      </c>
    </row>
    <row r="27" spans="1:5" ht="15.6" x14ac:dyDescent="0.3">
      <c r="A27" s="11" t="s">
        <v>31</v>
      </c>
      <c r="B27" s="21" t="s">
        <v>32</v>
      </c>
      <c r="C27" s="29"/>
      <c r="D27" s="43">
        <v>822</v>
      </c>
      <c r="E27" s="25">
        <f t="shared" si="0"/>
        <v>0</v>
      </c>
    </row>
    <row r="28" spans="1:5" ht="15.6" x14ac:dyDescent="0.3">
      <c r="A28" s="11" t="s">
        <v>33</v>
      </c>
      <c r="B28" s="21" t="s">
        <v>34</v>
      </c>
      <c r="C28" s="29"/>
      <c r="D28" s="43">
        <v>368</v>
      </c>
      <c r="E28" s="25">
        <f t="shared" si="0"/>
        <v>0</v>
      </c>
    </row>
    <row r="29" spans="1:5" ht="15.6" x14ac:dyDescent="0.3">
      <c r="A29" s="11" t="s">
        <v>35</v>
      </c>
      <c r="B29" s="32" t="s">
        <v>36</v>
      </c>
      <c r="C29" s="34"/>
      <c r="D29" s="44"/>
      <c r="E29" s="26"/>
    </row>
    <row r="30" spans="1:5" ht="15.6" x14ac:dyDescent="0.3">
      <c r="A30" s="12"/>
      <c r="B30" s="21" t="s">
        <v>37</v>
      </c>
      <c r="C30" s="19"/>
      <c r="D30" s="43">
        <v>1386</v>
      </c>
      <c r="E30" s="25">
        <f t="shared" si="0"/>
        <v>0</v>
      </c>
    </row>
    <row r="31" spans="1:5" ht="15.6" x14ac:dyDescent="0.3">
      <c r="A31" s="12"/>
      <c r="B31" s="21" t="s">
        <v>38</v>
      </c>
      <c r="C31" s="19"/>
      <c r="D31" s="43">
        <v>264</v>
      </c>
      <c r="E31" s="25">
        <f t="shared" si="0"/>
        <v>0</v>
      </c>
    </row>
    <row r="32" spans="1:5" ht="15.6" x14ac:dyDescent="0.3">
      <c r="A32" s="11" t="s">
        <v>39</v>
      </c>
      <c r="B32" s="32" t="s">
        <v>40</v>
      </c>
      <c r="C32" s="34"/>
      <c r="D32" s="44"/>
      <c r="E32" s="26"/>
    </row>
    <row r="33" spans="1:5" ht="15.6" x14ac:dyDescent="0.3">
      <c r="A33" s="12"/>
      <c r="B33" s="21" t="s">
        <v>41</v>
      </c>
      <c r="C33" s="19"/>
      <c r="D33" s="43">
        <v>2524</v>
      </c>
      <c r="E33" s="25">
        <f t="shared" si="0"/>
        <v>0</v>
      </c>
    </row>
    <row r="34" spans="1:5" ht="15.6" x14ac:dyDescent="0.3">
      <c r="A34" s="12"/>
      <c r="B34" s="21" t="s">
        <v>42</v>
      </c>
      <c r="C34" s="19"/>
      <c r="D34" s="43">
        <v>105</v>
      </c>
      <c r="E34" s="25">
        <f t="shared" si="0"/>
        <v>0</v>
      </c>
    </row>
    <row r="35" spans="1:5" ht="15.6" x14ac:dyDescent="0.3">
      <c r="A35" s="11" t="s">
        <v>43</v>
      </c>
      <c r="B35" s="21" t="s">
        <v>44</v>
      </c>
      <c r="C35" s="19"/>
      <c r="D35" s="43">
        <v>53</v>
      </c>
      <c r="E35" s="25">
        <f t="shared" si="0"/>
        <v>0</v>
      </c>
    </row>
    <row r="36" spans="1:5" ht="15.6" x14ac:dyDescent="0.3">
      <c r="A36" s="11" t="s">
        <v>45</v>
      </c>
      <c r="B36" s="32" t="s">
        <v>46</v>
      </c>
      <c r="C36" s="34"/>
      <c r="D36" s="44"/>
      <c r="E36" s="26"/>
    </row>
    <row r="37" spans="1:5" ht="15.6" x14ac:dyDescent="0.3">
      <c r="A37" s="12"/>
      <c r="B37" s="21" t="s">
        <v>47</v>
      </c>
      <c r="C37" s="19"/>
      <c r="D37" s="43">
        <v>51</v>
      </c>
      <c r="E37" s="25">
        <f t="shared" si="0"/>
        <v>0</v>
      </c>
    </row>
    <row r="38" spans="1:5" ht="15.6" x14ac:dyDescent="0.3">
      <c r="A38" s="12"/>
      <c r="B38" s="21" t="s">
        <v>48</v>
      </c>
      <c r="C38" s="19"/>
      <c r="D38" s="43">
        <v>101</v>
      </c>
      <c r="E38" s="25">
        <f t="shared" si="0"/>
        <v>0</v>
      </c>
    </row>
    <row r="39" spans="1:5" ht="15.6" x14ac:dyDescent="0.3">
      <c r="A39" s="11" t="s">
        <v>49</v>
      </c>
      <c r="B39" s="21" t="s">
        <v>50</v>
      </c>
      <c r="C39" s="19"/>
      <c r="D39" s="43">
        <v>1616</v>
      </c>
      <c r="E39" s="25">
        <f t="shared" si="0"/>
        <v>0</v>
      </c>
    </row>
    <row r="40" spans="1:5" ht="15.6" x14ac:dyDescent="0.3">
      <c r="A40" s="11" t="s">
        <v>51</v>
      </c>
      <c r="B40" s="32" t="s">
        <v>52</v>
      </c>
      <c r="C40" s="34"/>
      <c r="D40" s="44"/>
      <c r="E40" s="26"/>
    </row>
    <row r="41" spans="1:5" ht="15.6" x14ac:dyDescent="0.3">
      <c r="A41" s="12"/>
      <c r="B41" s="21" t="s">
        <v>53</v>
      </c>
      <c r="C41" s="29"/>
      <c r="D41" s="43">
        <v>947</v>
      </c>
      <c r="E41" s="25">
        <f t="shared" si="0"/>
        <v>0</v>
      </c>
    </row>
    <row r="42" spans="1:5" ht="15.6" x14ac:dyDescent="0.3">
      <c r="A42" s="12"/>
      <c r="B42" s="21" t="s">
        <v>54</v>
      </c>
      <c r="C42" s="29"/>
      <c r="D42" s="43">
        <v>736</v>
      </c>
      <c r="E42" s="25">
        <f t="shared" si="0"/>
        <v>0</v>
      </c>
    </row>
    <row r="43" spans="1:5" ht="15.6" x14ac:dyDescent="0.3">
      <c r="A43" s="12"/>
      <c r="B43" s="21" t="s">
        <v>55</v>
      </c>
      <c r="C43" s="29"/>
      <c r="D43" s="43">
        <v>736</v>
      </c>
      <c r="E43" s="25">
        <f t="shared" si="0"/>
        <v>0</v>
      </c>
    </row>
    <row r="44" spans="1:5" ht="15.6" x14ac:dyDescent="0.3">
      <c r="A44" s="11" t="s">
        <v>56</v>
      </c>
      <c r="B44" s="21" t="s">
        <v>57</v>
      </c>
      <c r="C44" s="29"/>
      <c r="D44" s="43">
        <v>-32</v>
      </c>
      <c r="E44" s="25">
        <f t="shared" si="0"/>
        <v>0</v>
      </c>
    </row>
    <row r="45" spans="1:5" ht="15.6" x14ac:dyDescent="0.3">
      <c r="A45" s="11" t="s">
        <v>58</v>
      </c>
      <c r="B45" s="32" t="s">
        <v>59</v>
      </c>
      <c r="C45" s="34"/>
      <c r="D45" s="44"/>
      <c r="E45" s="26"/>
    </row>
    <row r="46" spans="1:5" ht="15.6" x14ac:dyDescent="0.3">
      <c r="A46" s="12"/>
      <c r="B46" s="21" t="s">
        <v>60</v>
      </c>
      <c r="C46" s="29"/>
      <c r="D46" s="43">
        <v>4480</v>
      </c>
      <c r="E46" s="25">
        <f t="shared" si="0"/>
        <v>0</v>
      </c>
    </row>
    <row r="47" spans="1:5" ht="15.6" x14ac:dyDescent="0.3">
      <c r="A47" s="12"/>
      <c r="B47" s="21" t="s">
        <v>61</v>
      </c>
      <c r="C47" s="29"/>
      <c r="D47" s="43">
        <v>848</v>
      </c>
      <c r="E47" s="25">
        <f t="shared" si="0"/>
        <v>0</v>
      </c>
    </row>
    <row r="48" spans="1:5" ht="15.6" x14ac:dyDescent="0.3">
      <c r="A48" s="12"/>
      <c r="B48" s="21" t="s">
        <v>62</v>
      </c>
      <c r="C48" s="29"/>
      <c r="D48" s="43">
        <v>519</v>
      </c>
      <c r="E48" s="25">
        <f t="shared" si="0"/>
        <v>0</v>
      </c>
    </row>
    <row r="49" spans="1:5" ht="15.6" x14ac:dyDescent="0.3">
      <c r="A49" s="11" t="s">
        <v>63</v>
      </c>
      <c r="B49" s="21" t="s">
        <v>64</v>
      </c>
      <c r="C49" s="29"/>
      <c r="D49" s="43">
        <v>32154</v>
      </c>
      <c r="E49" s="25">
        <f t="shared" ref="E49" si="2">C49*D49</f>
        <v>0</v>
      </c>
    </row>
    <row r="50" spans="1:5" ht="15.6" x14ac:dyDescent="0.3">
      <c r="A50" s="11" t="s">
        <v>65</v>
      </c>
      <c r="B50" s="22" t="s">
        <v>66</v>
      </c>
      <c r="C50" s="29"/>
      <c r="D50" s="43">
        <v>11841</v>
      </c>
      <c r="E50" s="25">
        <f t="shared" si="0"/>
        <v>0</v>
      </c>
    </row>
    <row r="51" spans="1:5" ht="15.6" x14ac:dyDescent="0.3">
      <c r="A51" s="11" t="s">
        <v>67</v>
      </c>
      <c r="B51" s="21" t="s">
        <v>68</v>
      </c>
      <c r="C51" s="29"/>
      <c r="D51" s="43">
        <v>6694</v>
      </c>
      <c r="E51" s="25">
        <f t="shared" si="0"/>
        <v>0</v>
      </c>
    </row>
    <row r="52" spans="1:5" ht="15.6" x14ac:dyDescent="0.3">
      <c r="A52" s="11" t="s">
        <v>69</v>
      </c>
      <c r="B52" s="21" t="s">
        <v>70</v>
      </c>
      <c r="C52" s="51"/>
      <c r="D52" s="43">
        <v>2620</v>
      </c>
      <c r="E52" s="25">
        <f t="shared" si="0"/>
        <v>0</v>
      </c>
    </row>
    <row r="53" spans="1:5" ht="15.6" x14ac:dyDescent="0.3">
      <c r="A53" s="11" t="s">
        <v>71</v>
      </c>
      <c r="B53" s="21" t="s">
        <v>72</v>
      </c>
      <c r="C53" s="34"/>
      <c r="D53" s="44"/>
      <c r="E53" s="26"/>
    </row>
    <row r="54" spans="1:5" ht="15.6" x14ac:dyDescent="0.3">
      <c r="A54" s="11" t="s">
        <v>73</v>
      </c>
      <c r="B54" s="31" t="s">
        <v>74</v>
      </c>
      <c r="C54" s="34"/>
      <c r="D54" s="44"/>
      <c r="E54" s="26"/>
    </row>
    <row r="55" spans="1:5" ht="15.6" x14ac:dyDescent="0.3">
      <c r="A55" s="12"/>
      <c r="B55" s="21" t="s">
        <v>75</v>
      </c>
      <c r="C55" s="29"/>
      <c r="D55" s="43">
        <v>215</v>
      </c>
      <c r="E55" s="25">
        <f t="shared" si="0"/>
        <v>0</v>
      </c>
    </row>
    <row r="56" spans="1:5" ht="15.6" x14ac:dyDescent="0.3">
      <c r="A56" s="12"/>
      <c r="B56" s="21" t="s">
        <v>76</v>
      </c>
      <c r="C56" s="29"/>
      <c r="D56" s="43">
        <v>1480</v>
      </c>
      <c r="E56" s="25">
        <f t="shared" si="0"/>
        <v>0</v>
      </c>
    </row>
    <row r="57" spans="1:5" ht="15.6" x14ac:dyDescent="0.3">
      <c r="A57" s="12"/>
      <c r="B57" s="21" t="s">
        <v>77</v>
      </c>
      <c r="C57" s="29"/>
      <c r="D57" s="43">
        <v>2013</v>
      </c>
      <c r="E57" s="25">
        <f t="shared" si="0"/>
        <v>0</v>
      </c>
    </row>
    <row r="58" spans="1:5" ht="15.6" x14ac:dyDescent="0.3">
      <c r="A58" s="12"/>
      <c r="B58" s="21" t="s">
        <v>78</v>
      </c>
      <c r="C58" s="29"/>
      <c r="D58" s="43">
        <v>38</v>
      </c>
      <c r="E58" s="25">
        <f t="shared" si="0"/>
        <v>0</v>
      </c>
    </row>
    <row r="59" spans="1:5" ht="15.6" x14ac:dyDescent="0.3">
      <c r="A59" s="12"/>
      <c r="B59" s="21" t="s">
        <v>79</v>
      </c>
      <c r="C59" s="29"/>
      <c r="D59" s="43">
        <v>86</v>
      </c>
      <c r="E59" s="25">
        <f t="shared" si="0"/>
        <v>0</v>
      </c>
    </row>
    <row r="60" spans="1:5" ht="15.6" x14ac:dyDescent="0.3">
      <c r="A60" s="12"/>
      <c r="B60" s="21" t="s">
        <v>80</v>
      </c>
      <c r="C60" s="50"/>
      <c r="D60" s="43">
        <v>175</v>
      </c>
      <c r="E60" s="25">
        <f t="shared" si="0"/>
        <v>0</v>
      </c>
    </row>
    <row r="61" spans="1:5" ht="15.6" x14ac:dyDescent="0.3">
      <c r="A61" s="11" t="s">
        <v>81</v>
      </c>
      <c r="B61" s="32" t="s">
        <v>82</v>
      </c>
      <c r="C61" s="34"/>
      <c r="D61" s="44"/>
      <c r="E61" s="26"/>
    </row>
    <row r="62" spans="1:5" ht="15.6" x14ac:dyDescent="0.3">
      <c r="A62" s="12"/>
      <c r="B62" s="21" t="s">
        <v>83</v>
      </c>
      <c r="C62" s="34"/>
      <c r="D62" s="44"/>
      <c r="E62" s="26"/>
    </row>
    <row r="63" spans="1:5" ht="15.6" x14ac:dyDescent="0.3">
      <c r="A63" s="12"/>
      <c r="B63" s="21" t="s">
        <v>84</v>
      </c>
      <c r="C63" s="29"/>
      <c r="D63" s="45">
        <v>1152</v>
      </c>
      <c r="E63" s="25">
        <f t="shared" si="0"/>
        <v>0</v>
      </c>
    </row>
    <row r="64" spans="1:5" ht="15.6" x14ac:dyDescent="0.3">
      <c r="A64" s="11" t="s">
        <v>85</v>
      </c>
      <c r="B64" s="32" t="s">
        <v>86</v>
      </c>
      <c r="C64" s="34"/>
      <c r="D64" s="44"/>
      <c r="E64" s="26"/>
    </row>
    <row r="65" spans="1:5" ht="15.6" x14ac:dyDescent="0.3">
      <c r="A65" s="12"/>
      <c r="B65" s="21" t="s">
        <v>87</v>
      </c>
      <c r="C65" s="29"/>
      <c r="D65" s="45">
        <v>2355</v>
      </c>
      <c r="E65" s="25">
        <f t="shared" si="0"/>
        <v>0</v>
      </c>
    </row>
    <row r="66" spans="1:5" ht="15.6" x14ac:dyDescent="0.3">
      <c r="A66" s="12"/>
      <c r="B66" s="21" t="s">
        <v>88</v>
      </c>
      <c r="C66" s="29"/>
      <c r="D66" s="45">
        <v>2183</v>
      </c>
      <c r="E66" s="25">
        <f t="shared" si="0"/>
        <v>0</v>
      </c>
    </row>
    <row r="67" spans="1:5" ht="15.6" x14ac:dyDescent="0.3">
      <c r="A67" s="11" t="s">
        <v>89</v>
      </c>
      <c r="B67" s="32" t="s">
        <v>90</v>
      </c>
      <c r="C67" s="34"/>
      <c r="D67" s="44"/>
      <c r="E67" s="26"/>
    </row>
    <row r="68" spans="1:5" ht="15.6" x14ac:dyDescent="0.3">
      <c r="A68" s="12"/>
      <c r="B68" s="21" t="s">
        <v>96</v>
      </c>
      <c r="C68" s="34"/>
      <c r="D68" s="44"/>
      <c r="E68" s="26"/>
    </row>
    <row r="69" spans="1:5" ht="15.6" x14ac:dyDescent="0.3">
      <c r="A69" s="12"/>
      <c r="B69" s="21" t="s">
        <v>91</v>
      </c>
      <c r="C69" s="29"/>
      <c r="D69" s="43">
        <v>1571</v>
      </c>
      <c r="E69" s="25">
        <f t="shared" si="0"/>
        <v>0</v>
      </c>
    </row>
    <row r="70" spans="1:5" ht="16.2" thickBot="1" x14ac:dyDescent="0.35">
      <c r="A70" s="13"/>
      <c r="B70" s="23" t="s">
        <v>92</v>
      </c>
      <c r="C70" s="30"/>
      <c r="D70" s="46"/>
      <c r="E70" s="27"/>
    </row>
    <row r="71" spans="1:5" ht="16.8" thickTop="1" thickBot="1" x14ac:dyDescent="0.35">
      <c r="A71" s="5"/>
      <c r="B71" s="65" t="s">
        <v>93</v>
      </c>
      <c r="C71" s="66"/>
      <c r="D71" s="47"/>
      <c r="E71" s="28">
        <f>SUM(E15:E70)</f>
        <v>0</v>
      </c>
    </row>
    <row r="72" spans="1:5" ht="7.5" customHeight="1" thickBot="1" x14ac:dyDescent="0.35">
      <c r="A72" s="67"/>
      <c r="B72" s="68"/>
      <c r="C72" s="68"/>
      <c r="D72" s="68"/>
      <c r="E72" s="69"/>
    </row>
    <row r="73" spans="1:5" ht="18.600000000000001" thickBot="1" x14ac:dyDescent="0.4">
      <c r="A73" s="8"/>
      <c r="B73" s="9"/>
      <c r="C73" s="9"/>
      <c r="D73" s="48" t="s">
        <v>1</v>
      </c>
      <c r="E73" s="16">
        <f>E11+E71</f>
        <v>0</v>
      </c>
    </row>
    <row r="74" spans="1:5" ht="50.1" customHeight="1" x14ac:dyDescent="0.3">
      <c r="A74" s="61" t="s">
        <v>0</v>
      </c>
      <c r="B74" s="61"/>
      <c r="C74" s="61"/>
      <c r="D74" s="61"/>
      <c r="E74" s="61"/>
    </row>
  </sheetData>
  <sheetProtection algorithmName="SHA-512" hashValue="GSK4MqSQ9Lr/g7PJkFaIVuQuu5MWgzsCPOHVKvVvj4V0lSorDhzOUVmQD5v4GiSzoBfRmV9KxWCLDkGGLR+jcQ==" saltValue="MmPwA7GXeajEOeupLRslvA==" spinCount="100000" sheet="1" objects="1" selectLockedCells="1"/>
  <protectedRanges>
    <protectedRange sqref="C74" name="Range1_3"/>
  </protectedRanges>
  <mergeCells count="14">
    <mergeCell ref="A3:E3"/>
    <mergeCell ref="A1:E1"/>
    <mergeCell ref="A2:E2"/>
    <mergeCell ref="A74:E74"/>
    <mergeCell ref="A13:E13"/>
    <mergeCell ref="B71:C71"/>
    <mergeCell ref="A72:E72"/>
    <mergeCell ref="A12:E12"/>
    <mergeCell ref="A8:E8"/>
    <mergeCell ref="A9:E9"/>
    <mergeCell ref="B4:E4"/>
    <mergeCell ref="B5:E5"/>
    <mergeCell ref="A6:E6"/>
    <mergeCell ref="D7:E7"/>
  </mergeCells>
  <conditionalFormatting sqref="E15:E18 E20:E28 E30:E31 E33:E35 E37:E39 E41:E44 E46:E52 E55:E60 E63 E65:E66 E69">
    <cfRule type="expression" priority="1">
      <formula>"If $E$18 &gt; '0'"</formula>
    </cfRule>
  </conditionalFormatting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3A-Gas 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2024-10-16T10:11:03Z</cp:lastPrinted>
  <dcterms:created xsi:type="dcterms:W3CDTF">2019-07-08T17:41:04Z</dcterms:created>
  <dcterms:modified xsi:type="dcterms:W3CDTF">2026-09-21T12:29:47Z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