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ancy Hggins\Desktop\Nancy's Work folder\5310 Grant application\"/>
    </mc:Choice>
  </mc:AlternateContent>
  <bookViews>
    <workbookView xWindow="0" yWindow="0" windowWidth="23040" windowHeight="8100"/>
  </bookViews>
  <sheets>
    <sheet name="2A-Gas Coach &amp; Equipme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1" l="1"/>
  <c r="E35" i="1"/>
  <c r="E37" i="1" s="1"/>
  <c r="E34" i="1"/>
  <c r="E60" i="1" l="1"/>
  <c r="E59" i="1"/>
  <c r="E54" i="1"/>
  <c r="E53" i="1"/>
  <c r="E52" i="1"/>
  <c r="E51" i="1"/>
  <c r="E46" i="1"/>
  <c r="E45" i="1"/>
  <c r="E44" i="1"/>
  <c r="E43" i="1"/>
  <c r="E42" i="1"/>
  <c r="E61" i="1" l="1"/>
  <c r="E55" i="1"/>
  <c r="E47" i="1"/>
  <c r="E32" i="1"/>
  <c r="E4" i="1" l="1"/>
  <c r="E8" i="1" l="1"/>
  <c r="E9" i="1"/>
  <c r="E10" i="1"/>
  <c r="E11" i="1"/>
  <c r="E12" i="1"/>
  <c r="E13" i="1"/>
  <c r="E14" i="1"/>
  <c r="E15" i="1"/>
  <c r="E16" i="1"/>
  <c r="E18" i="1"/>
  <c r="E20" i="1"/>
  <c r="E21" i="1"/>
  <c r="E26" i="1"/>
  <c r="E27" i="1"/>
  <c r="E28" i="1"/>
  <c r="E30" i="1"/>
  <c r="E31" i="1"/>
  <c r="E63" i="1" l="1"/>
</calcChain>
</file>

<file path=xl/sharedStrings.xml><?xml version="1.0" encoding="utf-8"?>
<sst xmlns="http://schemas.openxmlformats.org/spreadsheetml/2006/main" count="88" uniqueCount="66">
  <si>
    <t>Signature:________________________________________        Date:______________________</t>
  </si>
  <si>
    <t>GRAND TOTAL</t>
  </si>
  <si>
    <t>SUB TOTAL - B (LINES 01 - 22)</t>
  </si>
  <si>
    <t>Training</t>
  </si>
  <si>
    <t>Fire Suppression System</t>
  </si>
  <si>
    <t>Total Price</t>
  </si>
  <si>
    <t>Unit Price</t>
  </si>
  <si>
    <t>Quantity</t>
  </si>
  <si>
    <t>Description</t>
  </si>
  <si>
    <t>Item</t>
  </si>
  <si>
    <t>B. OPTION LIST</t>
  </si>
  <si>
    <t>A. UNIT BASE PRICE</t>
  </si>
  <si>
    <t>Electronic Destination Signs</t>
  </si>
  <si>
    <t>Farebox Accommodation</t>
  </si>
  <si>
    <t>Farebox</t>
  </si>
  <si>
    <t>Full Camera System</t>
  </si>
  <si>
    <t>Dual-Vision Camera System</t>
  </si>
  <si>
    <t>Passenger Stop Request</t>
  </si>
  <si>
    <t xml:space="preserve">Not Applicable </t>
  </si>
  <si>
    <t xml:space="preserve">Manually Operated Passenger Door </t>
  </si>
  <si>
    <t>Strobe Light</t>
  </si>
  <si>
    <t>Public Address System</t>
  </si>
  <si>
    <t>Optional Hands Free Microphone</t>
  </si>
  <si>
    <t>Diagnostic Equipment</t>
  </si>
  <si>
    <t>Laptop Computers</t>
  </si>
  <si>
    <t xml:space="preserve">Engine Diagnostic Readers/Scanners </t>
  </si>
  <si>
    <t>Passenger Counters</t>
  </si>
  <si>
    <t>Single Tally 4-Digit Passenger Counter</t>
  </si>
  <si>
    <t xml:space="preserve">MORyde RL Suspension System </t>
  </si>
  <si>
    <t>C. ADDITIONAL OPTIONS-Seating</t>
  </si>
  <si>
    <t>SUB TOTAL - C (LINES C1 - C5)</t>
  </si>
  <si>
    <t>C.1</t>
  </si>
  <si>
    <t>Single Flip Seat</t>
  </si>
  <si>
    <t>Double Flip Seat</t>
  </si>
  <si>
    <t>Double Fold Flip Seat</t>
  </si>
  <si>
    <t>Extra-Long Retractable Seat Belts (in lieu of standard)</t>
  </si>
  <si>
    <t>Cloth Fabric (Level 4) on Passenger Seats</t>
  </si>
  <si>
    <t>C.2</t>
  </si>
  <si>
    <t>C.3</t>
  </si>
  <si>
    <t>C.4</t>
  </si>
  <si>
    <t>C.5</t>
  </si>
  <si>
    <t>D. ADDITIONAL OPTIONS-Exterior Options</t>
  </si>
  <si>
    <t>SUB TOTAL - D (LINES D1 - D4)</t>
  </si>
  <si>
    <t>Stripes-Single Color 6" Stripe</t>
  </si>
  <si>
    <t>Full Body Paint (Alternate Color)</t>
  </si>
  <si>
    <t>Lettering on Exterior of Vehicle-Advanced (Agency Name and Logo on Two Sides)</t>
  </si>
  <si>
    <t>Lettering on Exterior of Vehicle-Basic (Agency Name  on Two Sides)</t>
  </si>
  <si>
    <t>E. PARATRANSIT</t>
  </si>
  <si>
    <t>D.1</t>
  </si>
  <si>
    <t>D.2</t>
  </si>
  <si>
    <t>D.3</t>
  </si>
  <si>
    <t>D.4</t>
  </si>
  <si>
    <t>E.1</t>
  </si>
  <si>
    <t>E.2</t>
  </si>
  <si>
    <t>SUB TOTAL - E (LINES E1 - E2)</t>
  </si>
  <si>
    <t>Folding Platform Lift (in lieu of standard lift)</t>
  </si>
  <si>
    <t xml:space="preserve">Additional Q'Straint QRT-360 Fully Automatic Tiedown System per Position </t>
  </si>
  <si>
    <t xml:space="preserve">Type 2A- 138" Wheelbase, Dual Rear Wheel (DRW) with 8/2 Seating, Gas Engine </t>
  </si>
  <si>
    <t>Flat Floor</t>
  </si>
  <si>
    <t>Four Tally 4-Digit Passenger Counter</t>
  </si>
  <si>
    <t>Coach and Equipment Unit Base Price Per Vehicle</t>
  </si>
  <si>
    <t>Driver's Barriers (Select 1 Type Only)</t>
  </si>
  <si>
    <t>Type 1 Driver Barrier - Fixed Door with Sliding Glass System</t>
  </si>
  <si>
    <t>Type 2 Driver Barrier - Full Fixed Door</t>
  </si>
  <si>
    <t>Type 3 Driver Barrier - Sneeze Shield</t>
  </si>
  <si>
    <t>Deleted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</si>
</sst>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;[Red]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b/>
      <sz val="14"/>
      <color theme="1"/>
      <name val="Times New Roman"/>
      <family val="1"/>
    </font>
    <font>
      <b/>
      <sz val="14"/>
      <color indexed="8"/>
      <name val="Times New Roman"/>
      <family val="1"/>
    </font>
    <font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164" fontId="3" fillId="2" borderId="2" xfId="0" applyNumberFormat="1" applyFont="1" applyFill="1" applyBorder="1"/>
    <xf numFmtId="44" fontId="4" fillId="2" borderId="2" xfId="2" applyFont="1" applyFill="1" applyBorder="1" applyAlignment="1">
      <alignment horizontal="center" vertical="center"/>
    </xf>
    <xf numFmtId="164" fontId="2" fillId="0" borderId="3" xfId="2" applyNumberFormat="1" applyFont="1" applyBorder="1" applyAlignment="1">
      <alignment vertical="center"/>
    </xf>
    <xf numFmtId="0" fontId="2" fillId="0" borderId="2" xfId="1" applyFont="1" applyBorder="1" applyAlignment="1">
      <alignment horizontal="left" vertical="center"/>
    </xf>
    <xf numFmtId="0" fontId="2" fillId="0" borderId="4" xfId="1" applyFont="1" applyBorder="1" applyAlignment="1">
      <alignment horizontal="center" vertical="center"/>
    </xf>
    <xf numFmtId="0" fontId="5" fillId="0" borderId="2" xfId="1" applyFont="1" applyBorder="1" applyAlignment="1">
      <alignment vertical="center"/>
    </xf>
    <xf numFmtId="164" fontId="5" fillId="0" borderId="5" xfId="2" applyNumberFormat="1" applyFont="1" applyBorder="1" applyAlignment="1">
      <alignment vertical="center"/>
    </xf>
    <xf numFmtId="0" fontId="5" fillId="0" borderId="6" xfId="1" applyFont="1" applyBorder="1" applyAlignment="1">
      <alignment vertical="center" wrapText="1"/>
    </xf>
    <xf numFmtId="0" fontId="5" fillId="0" borderId="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0" fillId="3" borderId="2" xfId="0" applyFill="1" applyBorder="1"/>
    <xf numFmtId="164" fontId="2" fillId="0" borderId="5" xfId="2" applyNumberFormat="1" applyFont="1" applyBorder="1" applyAlignment="1">
      <alignment vertical="center"/>
    </xf>
    <xf numFmtId="0" fontId="6" fillId="5" borderId="5" xfId="1" applyFont="1" applyFill="1" applyBorder="1" applyAlignment="1">
      <alignment vertical="center" wrapText="1"/>
    </xf>
    <xf numFmtId="0" fontId="2" fillId="0" borderId="5" xfId="1" applyFont="1" applyBorder="1" applyAlignment="1">
      <alignment horizontal="center" vertical="center" wrapText="1"/>
    </xf>
    <xf numFmtId="164" fontId="5" fillId="6" borderId="5" xfId="2" applyNumberFormat="1" applyFont="1" applyFill="1" applyBorder="1" applyAlignment="1">
      <alignment vertical="center"/>
    </xf>
    <xf numFmtId="0" fontId="2" fillId="0" borderId="9" xfId="1" applyFont="1" applyFill="1" applyBorder="1" applyAlignment="1">
      <alignment horizontal="center" vertical="center"/>
    </xf>
    <xf numFmtId="164" fontId="7" fillId="0" borderId="2" xfId="0" applyNumberFormat="1" applyFont="1" applyBorder="1" applyAlignment="1">
      <alignment vertical="center"/>
    </xf>
    <xf numFmtId="164" fontId="5" fillId="0" borderId="5" xfId="2" applyNumberFormat="1" applyFont="1" applyFill="1" applyBorder="1" applyAlignment="1">
      <alignment vertical="center"/>
    </xf>
    <xf numFmtId="0" fontId="5" fillId="0" borderId="0" xfId="1" applyFont="1" applyBorder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164" fontId="2" fillId="0" borderId="0" xfId="2" applyNumberFormat="1" applyFont="1" applyBorder="1" applyAlignment="1">
      <alignment vertical="center"/>
    </xf>
    <xf numFmtId="164" fontId="8" fillId="0" borderId="5" xfId="2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4" borderId="4" xfId="1" applyFont="1" applyFill="1" applyBorder="1" applyAlignment="1">
      <alignment vertical="center"/>
    </xf>
    <xf numFmtId="0" fontId="2" fillId="4" borderId="8" xfId="1" applyFont="1" applyFill="1" applyBorder="1" applyAlignment="1">
      <alignment vertical="center"/>
    </xf>
    <xf numFmtId="0" fontId="2" fillId="4" borderId="3" xfId="1" applyFont="1" applyFill="1" applyBorder="1" applyAlignment="1">
      <alignment vertical="center"/>
    </xf>
    <xf numFmtId="0" fontId="2" fillId="0" borderId="2" xfId="1" applyFont="1" applyBorder="1" applyAlignment="1" applyProtection="1">
      <alignment horizontal="center" vertical="center"/>
      <protection locked="0"/>
    </xf>
    <xf numFmtId="0" fontId="5" fillId="0" borderId="2" xfId="1" applyFont="1" applyBorder="1" applyAlignment="1" applyProtection="1">
      <alignment horizontal="center" vertical="center"/>
      <protection locked="0"/>
    </xf>
    <xf numFmtId="0" fontId="5" fillId="0" borderId="2" xfId="1" applyFont="1" applyFill="1" applyBorder="1" applyAlignment="1" applyProtection="1">
      <alignment horizontal="center" vertical="center"/>
      <protection locked="0"/>
    </xf>
    <xf numFmtId="0" fontId="8" fillId="0" borderId="2" xfId="1" applyFont="1" applyFill="1" applyBorder="1" applyAlignment="1" applyProtection="1">
      <alignment horizontal="center" vertical="center"/>
      <protection locked="0"/>
    </xf>
    <xf numFmtId="0" fontId="5" fillId="6" borderId="2" xfId="1" applyFont="1" applyFill="1" applyBorder="1" applyAlignment="1">
      <alignment horizontal="center" vertical="center"/>
    </xf>
    <xf numFmtId="0" fontId="2" fillId="0" borderId="1" xfId="1" applyFont="1" applyBorder="1" applyProtection="1">
      <protection locked="0"/>
    </xf>
    <xf numFmtId="0" fontId="2" fillId="4" borderId="4" xfId="1" applyFont="1" applyFill="1" applyBorder="1" applyAlignment="1">
      <alignment horizontal="left" vertical="center"/>
    </xf>
    <xf numFmtId="0" fontId="2" fillId="4" borderId="8" xfId="1" applyFont="1" applyFill="1" applyBorder="1" applyAlignment="1">
      <alignment horizontal="left" vertical="center"/>
    </xf>
    <xf numFmtId="0" fontId="2" fillId="0" borderId="1" xfId="1" applyFont="1" applyBorder="1" applyAlignment="1">
      <alignment vertical="center"/>
    </xf>
  </cellXfs>
  <cellStyles count="3">
    <cellStyle name="Currency 5" xfId="2"/>
    <cellStyle name="Normal" xfId="0" builtinId="0"/>
    <cellStyle name="Normal 6" xfId="1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tabSelected="1" topLeftCell="A25" workbookViewId="0">
      <selection activeCell="C42" sqref="C42"/>
    </sheetView>
  </sheetViews>
  <sheetFormatPr defaultRowHeight="14.4" x14ac:dyDescent="0.3"/>
  <cols>
    <col min="1" max="1" width="27.88671875" customWidth="1"/>
    <col min="2" max="2" width="39.6640625" customWidth="1"/>
    <col min="3" max="3" width="9.109375" style="25"/>
    <col min="4" max="4" width="23.5546875" bestFit="1" customWidth="1"/>
    <col min="5" max="5" width="15.6640625" bestFit="1" customWidth="1"/>
  </cols>
  <sheetData>
    <row r="1" spans="1:5" ht="15" thickBot="1" x14ac:dyDescent="0.35"/>
    <row r="2" spans="1:5" ht="16.2" thickBot="1" x14ac:dyDescent="0.35">
      <c r="A2" s="35" t="s">
        <v>11</v>
      </c>
      <c r="B2" s="36"/>
      <c r="C2" s="36"/>
      <c r="D2" s="36"/>
      <c r="E2" s="12"/>
    </row>
    <row r="3" spans="1:5" ht="47.4" thickBot="1" x14ac:dyDescent="0.35">
      <c r="A3" s="11" t="s">
        <v>9</v>
      </c>
      <c r="B3" s="10" t="s">
        <v>8</v>
      </c>
      <c r="C3" s="10" t="s">
        <v>7</v>
      </c>
      <c r="D3" s="15" t="s">
        <v>60</v>
      </c>
      <c r="E3" s="17" t="s">
        <v>5</v>
      </c>
    </row>
    <row r="4" spans="1:5" ht="49.2" thickBot="1" x14ac:dyDescent="0.35">
      <c r="A4" s="11">
        <v>1</v>
      </c>
      <c r="B4" s="14" t="s">
        <v>57</v>
      </c>
      <c r="C4" s="29">
        <v>0</v>
      </c>
      <c r="D4" s="13">
        <v>88367</v>
      </c>
      <c r="E4" s="18">
        <f>D4*C4</f>
        <v>0</v>
      </c>
    </row>
    <row r="5" spans="1:5" ht="16.2" thickBot="1" x14ac:dyDescent="0.35">
      <c r="A5" s="37"/>
      <c r="B5" s="37"/>
      <c r="C5" s="37"/>
      <c r="D5" s="37"/>
    </row>
    <row r="6" spans="1:5" ht="16.2" thickBot="1" x14ac:dyDescent="0.35">
      <c r="A6" s="35" t="s">
        <v>10</v>
      </c>
      <c r="B6" s="36"/>
      <c r="C6" s="36"/>
      <c r="D6" s="36"/>
      <c r="E6" s="12"/>
    </row>
    <row r="7" spans="1:5" ht="16.2" thickBot="1" x14ac:dyDescent="0.35">
      <c r="A7" s="11" t="s">
        <v>9</v>
      </c>
      <c r="B7" s="10" t="s">
        <v>8</v>
      </c>
      <c r="C7" s="10" t="s">
        <v>7</v>
      </c>
      <c r="D7" s="10" t="s">
        <v>6</v>
      </c>
      <c r="E7" s="10" t="s">
        <v>5</v>
      </c>
    </row>
    <row r="8" spans="1:5" ht="16.2" thickBot="1" x14ac:dyDescent="0.35">
      <c r="A8" s="9">
        <v>1</v>
      </c>
      <c r="B8" s="8" t="s">
        <v>12</v>
      </c>
      <c r="C8" s="30"/>
      <c r="D8" s="7">
        <v>4948</v>
      </c>
      <c r="E8" s="7">
        <f t="shared" ref="E8:E32" si="0">C8*D8</f>
        <v>0</v>
      </c>
    </row>
    <row r="9" spans="1:5" ht="16.2" thickBot="1" x14ac:dyDescent="0.35">
      <c r="A9" s="9">
        <v>2</v>
      </c>
      <c r="B9" s="8" t="s">
        <v>4</v>
      </c>
      <c r="C9" s="30"/>
      <c r="D9" s="7">
        <v>5037</v>
      </c>
      <c r="E9" s="7">
        <f t="shared" si="0"/>
        <v>0</v>
      </c>
    </row>
    <row r="10" spans="1:5" ht="16.2" thickBot="1" x14ac:dyDescent="0.35">
      <c r="A10" s="9">
        <v>3</v>
      </c>
      <c r="B10" s="8" t="s">
        <v>13</v>
      </c>
      <c r="C10" s="30"/>
      <c r="D10" s="7">
        <v>1</v>
      </c>
      <c r="E10" s="7">
        <f t="shared" si="0"/>
        <v>0</v>
      </c>
    </row>
    <row r="11" spans="1:5" ht="16.2" thickBot="1" x14ac:dyDescent="0.35">
      <c r="A11" s="9">
        <v>4</v>
      </c>
      <c r="B11" s="8" t="s">
        <v>14</v>
      </c>
      <c r="C11" s="31"/>
      <c r="D11" s="7">
        <v>1482</v>
      </c>
      <c r="E11" s="19">
        <f t="shared" si="0"/>
        <v>0</v>
      </c>
    </row>
    <row r="12" spans="1:5" ht="16.2" thickBot="1" x14ac:dyDescent="0.35">
      <c r="A12" s="9">
        <v>5</v>
      </c>
      <c r="B12" s="8" t="s">
        <v>15</v>
      </c>
      <c r="C12" s="30"/>
      <c r="D12" s="7">
        <v>4919</v>
      </c>
      <c r="E12" s="7">
        <f t="shared" si="0"/>
        <v>0</v>
      </c>
    </row>
    <row r="13" spans="1:5" ht="16.2" thickBot="1" x14ac:dyDescent="0.35">
      <c r="A13" s="9">
        <v>6</v>
      </c>
      <c r="B13" s="8" t="s">
        <v>16</v>
      </c>
      <c r="C13" s="30"/>
      <c r="D13" s="7">
        <v>942</v>
      </c>
      <c r="E13" s="7">
        <f t="shared" si="0"/>
        <v>0</v>
      </c>
    </row>
    <row r="14" spans="1:5" ht="16.2" thickBot="1" x14ac:dyDescent="0.35">
      <c r="A14" s="9">
        <v>7</v>
      </c>
      <c r="B14" s="8" t="s">
        <v>17</v>
      </c>
      <c r="C14" s="31"/>
      <c r="D14" s="7">
        <v>664</v>
      </c>
      <c r="E14" s="19">
        <f t="shared" si="0"/>
        <v>0</v>
      </c>
    </row>
    <row r="15" spans="1:5" ht="16.2" thickBot="1" x14ac:dyDescent="0.35">
      <c r="A15" s="9">
        <v>8</v>
      </c>
      <c r="B15" s="8" t="s">
        <v>58</v>
      </c>
      <c r="C15" s="32"/>
      <c r="D15" s="7">
        <v>425</v>
      </c>
      <c r="E15" s="24">
        <f t="shared" si="0"/>
        <v>0</v>
      </c>
    </row>
    <row r="16" spans="1:5" ht="16.2" thickBot="1" x14ac:dyDescent="0.35">
      <c r="A16" s="9">
        <v>9</v>
      </c>
      <c r="B16" s="8" t="s">
        <v>19</v>
      </c>
      <c r="C16" s="30"/>
      <c r="D16" s="7">
        <v>-711</v>
      </c>
      <c r="E16" s="7">
        <f t="shared" si="0"/>
        <v>0</v>
      </c>
    </row>
    <row r="17" spans="1:5" ht="16.2" thickBot="1" x14ac:dyDescent="0.35">
      <c r="A17" s="9">
        <v>10</v>
      </c>
      <c r="B17" s="8" t="s">
        <v>65</v>
      </c>
      <c r="C17" s="33"/>
      <c r="D17" s="16">
        <v>0</v>
      </c>
      <c r="E17" s="16"/>
    </row>
    <row r="18" spans="1:5" ht="16.2" thickBot="1" x14ac:dyDescent="0.35">
      <c r="A18" s="9">
        <v>11</v>
      </c>
      <c r="B18" s="8" t="s">
        <v>20</v>
      </c>
      <c r="C18" s="30"/>
      <c r="D18" s="7">
        <v>196</v>
      </c>
      <c r="E18" s="7">
        <f t="shared" si="0"/>
        <v>0</v>
      </c>
    </row>
    <row r="19" spans="1:5" ht="16.2" thickBot="1" x14ac:dyDescent="0.35">
      <c r="A19" s="9">
        <v>12</v>
      </c>
      <c r="B19" s="8" t="s">
        <v>21</v>
      </c>
      <c r="C19" s="33"/>
      <c r="D19" s="16">
        <v>0</v>
      </c>
      <c r="E19" s="16"/>
    </row>
    <row r="20" spans="1:5" ht="16.2" thickBot="1" x14ac:dyDescent="0.35">
      <c r="A20" s="9">
        <v>12.1</v>
      </c>
      <c r="B20" s="8" t="s">
        <v>21</v>
      </c>
      <c r="C20" s="30"/>
      <c r="D20" s="7">
        <v>545</v>
      </c>
      <c r="E20" s="7">
        <f t="shared" si="0"/>
        <v>0</v>
      </c>
    </row>
    <row r="21" spans="1:5" ht="16.2" thickBot="1" x14ac:dyDescent="0.35">
      <c r="A21" s="9">
        <v>12.2</v>
      </c>
      <c r="B21" s="8" t="s">
        <v>22</v>
      </c>
      <c r="C21" s="31"/>
      <c r="D21" s="19">
        <v>196</v>
      </c>
      <c r="E21" s="19">
        <f t="shared" si="0"/>
        <v>0</v>
      </c>
    </row>
    <row r="22" spans="1:5" ht="16.2" thickBot="1" x14ac:dyDescent="0.35">
      <c r="A22" s="9">
        <v>13</v>
      </c>
      <c r="B22" s="8" t="s">
        <v>65</v>
      </c>
      <c r="C22" s="33"/>
      <c r="D22" s="16">
        <v>0</v>
      </c>
      <c r="E22" s="16"/>
    </row>
    <row r="23" spans="1:5" ht="16.2" thickBot="1" x14ac:dyDescent="0.35">
      <c r="A23" s="9">
        <v>14</v>
      </c>
      <c r="B23" s="8" t="s">
        <v>18</v>
      </c>
      <c r="C23" s="33"/>
      <c r="D23" s="16">
        <v>0</v>
      </c>
      <c r="E23" s="16"/>
    </row>
    <row r="24" spans="1:5" ht="16.2" thickBot="1" x14ac:dyDescent="0.35">
      <c r="A24" s="9">
        <v>15</v>
      </c>
      <c r="B24" s="8" t="s">
        <v>18</v>
      </c>
      <c r="C24" s="33"/>
      <c r="D24" s="16">
        <v>0</v>
      </c>
      <c r="E24" s="16"/>
    </row>
    <row r="25" spans="1:5" ht="16.2" thickBot="1" x14ac:dyDescent="0.35">
      <c r="A25" s="9">
        <v>16</v>
      </c>
      <c r="B25" s="8" t="s">
        <v>23</v>
      </c>
      <c r="C25" s="33"/>
      <c r="D25" s="16">
        <v>0</v>
      </c>
      <c r="E25" s="16"/>
    </row>
    <row r="26" spans="1:5" ht="16.2" thickBot="1" x14ac:dyDescent="0.35">
      <c r="A26" s="9">
        <v>16.100000000000001</v>
      </c>
      <c r="B26" s="8" t="s">
        <v>24</v>
      </c>
      <c r="C26" s="30"/>
      <c r="D26" s="7">
        <v>2133</v>
      </c>
      <c r="E26" s="7">
        <f t="shared" si="0"/>
        <v>0</v>
      </c>
    </row>
    <row r="27" spans="1:5" ht="16.2" thickBot="1" x14ac:dyDescent="0.35">
      <c r="A27" s="9">
        <v>16.2</v>
      </c>
      <c r="B27" s="8" t="s">
        <v>25</v>
      </c>
      <c r="C27" s="30"/>
      <c r="D27" s="7">
        <v>95</v>
      </c>
      <c r="E27" s="7">
        <f t="shared" si="0"/>
        <v>0</v>
      </c>
    </row>
    <row r="28" spans="1:5" ht="16.2" thickBot="1" x14ac:dyDescent="0.35">
      <c r="A28" s="9">
        <v>17</v>
      </c>
      <c r="B28" s="8" t="s">
        <v>3</v>
      </c>
      <c r="C28" s="30"/>
      <c r="D28" s="7">
        <v>1</v>
      </c>
      <c r="E28" s="7">
        <f t="shared" si="0"/>
        <v>0</v>
      </c>
    </row>
    <row r="29" spans="1:5" ht="16.2" thickBot="1" x14ac:dyDescent="0.35">
      <c r="A29" s="9">
        <v>18</v>
      </c>
      <c r="B29" s="8" t="s">
        <v>26</v>
      </c>
      <c r="C29" s="33"/>
      <c r="D29" s="16">
        <v>0</v>
      </c>
      <c r="E29" s="16"/>
    </row>
    <row r="30" spans="1:5" ht="16.2" thickBot="1" x14ac:dyDescent="0.35">
      <c r="A30" s="9">
        <v>18.100000000000001</v>
      </c>
      <c r="B30" s="8" t="s">
        <v>27</v>
      </c>
      <c r="C30" s="30"/>
      <c r="D30" s="7">
        <v>89</v>
      </c>
      <c r="E30" s="7">
        <f t="shared" si="0"/>
        <v>0</v>
      </c>
    </row>
    <row r="31" spans="1:5" ht="16.2" thickBot="1" x14ac:dyDescent="0.35">
      <c r="A31" s="9">
        <v>18.2</v>
      </c>
      <c r="B31" s="8" t="s">
        <v>59</v>
      </c>
      <c r="C31" s="30"/>
      <c r="D31" s="7">
        <v>261</v>
      </c>
      <c r="E31" s="7">
        <f t="shared" si="0"/>
        <v>0</v>
      </c>
    </row>
    <row r="32" spans="1:5" ht="16.2" thickBot="1" x14ac:dyDescent="0.35">
      <c r="A32" s="9">
        <v>19</v>
      </c>
      <c r="B32" s="8" t="s">
        <v>28</v>
      </c>
      <c r="C32" s="30"/>
      <c r="D32" s="7">
        <v>1094</v>
      </c>
      <c r="E32" s="7">
        <f t="shared" si="0"/>
        <v>0</v>
      </c>
    </row>
    <row r="33" spans="1:5" ht="16.2" thickBot="1" x14ac:dyDescent="0.35">
      <c r="A33" s="9">
        <v>20</v>
      </c>
      <c r="B33" s="8" t="s">
        <v>61</v>
      </c>
      <c r="C33" s="33"/>
      <c r="D33" s="16">
        <v>0</v>
      </c>
      <c r="E33" s="16"/>
    </row>
    <row r="34" spans="1:5" ht="31.8" thickBot="1" x14ac:dyDescent="0.35">
      <c r="A34" s="9">
        <v>20.100000000000001</v>
      </c>
      <c r="B34" s="8" t="s">
        <v>62</v>
      </c>
      <c r="C34" s="30"/>
      <c r="D34" s="7">
        <v>1377</v>
      </c>
      <c r="E34" s="7">
        <f t="shared" ref="E34:E36" si="1">C34*D34</f>
        <v>0</v>
      </c>
    </row>
    <row r="35" spans="1:5" ht="16.2" thickBot="1" x14ac:dyDescent="0.35">
      <c r="A35" s="9">
        <v>20.2</v>
      </c>
      <c r="B35" s="8" t="s">
        <v>63</v>
      </c>
      <c r="C35" s="30"/>
      <c r="D35" s="7">
        <v>1607</v>
      </c>
      <c r="E35" s="7">
        <f t="shared" si="1"/>
        <v>0</v>
      </c>
    </row>
    <row r="36" spans="1:5" ht="16.2" thickBot="1" x14ac:dyDescent="0.35">
      <c r="A36" s="9">
        <v>20.3</v>
      </c>
      <c r="B36" s="8" t="s">
        <v>64</v>
      </c>
      <c r="C36" s="30"/>
      <c r="D36" s="7">
        <v>1377</v>
      </c>
      <c r="E36" s="7">
        <f t="shared" si="1"/>
        <v>0</v>
      </c>
    </row>
    <row r="37" spans="1:5" ht="16.2" thickBot="1" x14ac:dyDescent="0.35">
      <c r="A37" s="6"/>
      <c r="B37" s="5" t="s">
        <v>2</v>
      </c>
      <c r="C37" s="4"/>
      <c r="D37" s="3"/>
      <c r="E37" s="3">
        <f>SUM(E8:E36)</f>
        <v>0</v>
      </c>
    </row>
    <row r="38" spans="1:5" ht="15.6" x14ac:dyDescent="0.3">
      <c r="A38" s="20"/>
      <c r="B38" s="21"/>
      <c r="C38" s="22"/>
      <c r="D38" s="23"/>
      <c r="E38" s="23"/>
    </row>
    <row r="39" spans="1:5" ht="16.2" thickBot="1" x14ac:dyDescent="0.35">
      <c r="A39" s="20"/>
      <c r="B39" s="21"/>
      <c r="C39" s="22"/>
      <c r="D39" s="23"/>
      <c r="E39" s="23"/>
    </row>
    <row r="40" spans="1:5" ht="16.2" thickBot="1" x14ac:dyDescent="0.35">
      <c r="A40" s="26" t="s">
        <v>29</v>
      </c>
      <c r="B40" s="27"/>
      <c r="C40" s="27"/>
      <c r="D40" s="28"/>
      <c r="E40" s="12"/>
    </row>
    <row r="41" spans="1:5" ht="16.2" thickBot="1" x14ac:dyDescent="0.35">
      <c r="A41" s="11" t="s">
        <v>9</v>
      </c>
      <c r="B41" s="10" t="s">
        <v>8</v>
      </c>
      <c r="C41" s="10" t="s">
        <v>7</v>
      </c>
      <c r="D41" s="10" t="s">
        <v>6</v>
      </c>
      <c r="E41" s="10" t="s">
        <v>5</v>
      </c>
    </row>
    <row r="42" spans="1:5" ht="16.2" thickBot="1" x14ac:dyDescent="0.35">
      <c r="A42" s="9" t="s">
        <v>31</v>
      </c>
      <c r="B42" s="8" t="s">
        <v>32</v>
      </c>
      <c r="C42" s="30"/>
      <c r="D42" s="7">
        <v>498</v>
      </c>
      <c r="E42" s="7">
        <f t="shared" ref="E42:E46" si="2">C42*D42</f>
        <v>0</v>
      </c>
    </row>
    <row r="43" spans="1:5" ht="16.2" thickBot="1" x14ac:dyDescent="0.35">
      <c r="A43" s="9" t="s">
        <v>37</v>
      </c>
      <c r="B43" s="8" t="s">
        <v>33</v>
      </c>
      <c r="C43" s="30"/>
      <c r="D43" s="7">
        <v>770</v>
      </c>
      <c r="E43" s="7">
        <f t="shared" si="2"/>
        <v>0</v>
      </c>
    </row>
    <row r="44" spans="1:5" ht="16.2" thickBot="1" x14ac:dyDescent="0.35">
      <c r="A44" s="9" t="s">
        <v>38</v>
      </c>
      <c r="B44" s="8" t="s">
        <v>34</v>
      </c>
      <c r="C44" s="30"/>
      <c r="D44" s="7">
        <v>1172</v>
      </c>
      <c r="E44" s="7">
        <f t="shared" si="2"/>
        <v>0</v>
      </c>
    </row>
    <row r="45" spans="1:5" ht="31.8" thickBot="1" x14ac:dyDescent="0.35">
      <c r="A45" s="9" t="s">
        <v>39</v>
      </c>
      <c r="B45" s="8" t="s">
        <v>35</v>
      </c>
      <c r="C45" s="31"/>
      <c r="D45" s="19">
        <v>30</v>
      </c>
      <c r="E45" s="19">
        <f t="shared" si="2"/>
        <v>0</v>
      </c>
    </row>
    <row r="46" spans="1:5" ht="16.2" thickBot="1" x14ac:dyDescent="0.35">
      <c r="A46" s="9" t="s">
        <v>40</v>
      </c>
      <c r="B46" s="8" t="s">
        <v>36</v>
      </c>
      <c r="C46" s="30"/>
      <c r="D46" s="7">
        <v>1</v>
      </c>
      <c r="E46" s="7">
        <f t="shared" si="2"/>
        <v>0</v>
      </c>
    </row>
    <row r="47" spans="1:5" ht="16.2" thickBot="1" x14ac:dyDescent="0.35">
      <c r="A47" s="6"/>
      <c r="B47" s="5" t="s">
        <v>30</v>
      </c>
      <c r="C47" s="4"/>
      <c r="D47" s="3"/>
      <c r="E47" s="3">
        <f>SUM(E42:E46)</f>
        <v>0</v>
      </c>
    </row>
    <row r="48" spans="1:5" ht="16.2" thickBot="1" x14ac:dyDescent="0.35">
      <c r="A48" s="20"/>
      <c r="B48" s="21"/>
      <c r="C48" s="22"/>
      <c r="D48" s="23"/>
      <c r="E48" s="23"/>
    </row>
    <row r="49" spans="1:5" ht="16.2" thickBot="1" x14ac:dyDescent="0.35">
      <c r="A49" s="26" t="s">
        <v>41</v>
      </c>
      <c r="B49" s="27"/>
      <c r="C49" s="27"/>
      <c r="D49" s="28"/>
      <c r="E49" s="12"/>
    </row>
    <row r="50" spans="1:5" ht="16.2" thickBot="1" x14ac:dyDescent="0.35">
      <c r="A50" s="11" t="s">
        <v>9</v>
      </c>
      <c r="B50" s="10" t="s">
        <v>8</v>
      </c>
      <c r="C50" s="10" t="s">
        <v>7</v>
      </c>
      <c r="D50" s="10" t="s">
        <v>6</v>
      </c>
      <c r="E50" s="10" t="s">
        <v>5</v>
      </c>
    </row>
    <row r="51" spans="1:5" ht="31.8" thickBot="1" x14ac:dyDescent="0.35">
      <c r="A51" s="9" t="s">
        <v>48</v>
      </c>
      <c r="B51" s="8" t="s">
        <v>46</v>
      </c>
      <c r="C51" s="30"/>
      <c r="D51" s="7">
        <v>415</v>
      </c>
      <c r="E51" s="7">
        <f t="shared" ref="E51:E54" si="3">C51*D51</f>
        <v>0</v>
      </c>
    </row>
    <row r="52" spans="1:5" ht="31.8" thickBot="1" x14ac:dyDescent="0.35">
      <c r="A52" s="9" t="s">
        <v>49</v>
      </c>
      <c r="B52" s="8" t="s">
        <v>45</v>
      </c>
      <c r="C52" s="30"/>
      <c r="D52" s="7">
        <v>770</v>
      </c>
      <c r="E52" s="7">
        <f t="shared" si="3"/>
        <v>0</v>
      </c>
    </row>
    <row r="53" spans="1:5" ht="16.2" thickBot="1" x14ac:dyDescent="0.35">
      <c r="A53" s="9" t="s">
        <v>50</v>
      </c>
      <c r="B53" s="8" t="s">
        <v>44</v>
      </c>
      <c r="C53" s="30"/>
      <c r="D53" s="7">
        <v>4267</v>
      </c>
      <c r="E53" s="7">
        <f t="shared" si="3"/>
        <v>0</v>
      </c>
    </row>
    <row r="54" spans="1:5" ht="16.2" thickBot="1" x14ac:dyDescent="0.35">
      <c r="A54" s="9" t="s">
        <v>51</v>
      </c>
      <c r="B54" s="8" t="s">
        <v>43</v>
      </c>
      <c r="C54" s="31"/>
      <c r="D54" s="19">
        <v>415</v>
      </c>
      <c r="E54" s="19">
        <f t="shared" si="3"/>
        <v>0</v>
      </c>
    </row>
    <row r="55" spans="1:5" ht="16.2" thickBot="1" x14ac:dyDescent="0.35">
      <c r="A55" s="6"/>
      <c r="B55" s="5" t="s">
        <v>42</v>
      </c>
      <c r="C55" s="4"/>
      <c r="D55" s="3"/>
      <c r="E55" s="3">
        <f>SUM(E51:E54)</f>
        <v>0</v>
      </c>
    </row>
    <row r="56" spans="1:5" ht="16.2" thickBot="1" x14ac:dyDescent="0.35">
      <c r="A56" s="20"/>
      <c r="B56" s="21"/>
      <c r="C56" s="22"/>
      <c r="D56" s="23"/>
      <c r="E56" s="23"/>
    </row>
    <row r="57" spans="1:5" ht="16.2" thickBot="1" x14ac:dyDescent="0.35">
      <c r="A57" s="26" t="s">
        <v>47</v>
      </c>
      <c r="B57" s="27"/>
      <c r="C57" s="27"/>
      <c r="D57" s="28"/>
      <c r="E57" s="12"/>
    </row>
    <row r="58" spans="1:5" ht="16.2" thickBot="1" x14ac:dyDescent="0.35">
      <c r="A58" s="11" t="s">
        <v>9</v>
      </c>
      <c r="B58" s="10" t="s">
        <v>8</v>
      </c>
      <c r="C58" s="10" t="s">
        <v>7</v>
      </c>
      <c r="D58" s="10" t="s">
        <v>6</v>
      </c>
      <c r="E58" s="10" t="s">
        <v>5</v>
      </c>
    </row>
    <row r="59" spans="1:5" ht="31.8" thickBot="1" x14ac:dyDescent="0.35">
      <c r="A59" s="9" t="s">
        <v>52</v>
      </c>
      <c r="B59" s="8" t="s">
        <v>55</v>
      </c>
      <c r="C59" s="30"/>
      <c r="D59" s="7">
        <v>296</v>
      </c>
      <c r="E59" s="7">
        <f t="shared" ref="E59:E60" si="4">C59*D59</f>
        <v>0</v>
      </c>
    </row>
    <row r="60" spans="1:5" ht="31.8" thickBot="1" x14ac:dyDescent="0.35">
      <c r="A60" s="9" t="s">
        <v>53</v>
      </c>
      <c r="B60" s="8" t="s">
        <v>56</v>
      </c>
      <c r="C60" s="30"/>
      <c r="D60" s="7">
        <v>847</v>
      </c>
      <c r="E60" s="7">
        <f t="shared" si="4"/>
        <v>0</v>
      </c>
    </row>
    <row r="61" spans="1:5" ht="16.2" thickBot="1" x14ac:dyDescent="0.35">
      <c r="A61" s="6"/>
      <c r="B61" s="5" t="s">
        <v>54</v>
      </c>
      <c r="C61" s="4"/>
      <c r="D61" s="3"/>
      <c r="E61" s="3">
        <f>SUM(E59:E60)</f>
        <v>0</v>
      </c>
    </row>
    <row r="62" spans="1:5" ht="16.2" thickBot="1" x14ac:dyDescent="0.35">
      <c r="A62" s="20"/>
      <c r="B62" s="21"/>
      <c r="C62" s="22"/>
      <c r="D62" s="23"/>
      <c r="E62" s="23"/>
    </row>
    <row r="63" spans="1:5" ht="18" thickBot="1" x14ac:dyDescent="0.35">
      <c r="D63" s="2" t="s">
        <v>1</v>
      </c>
      <c r="E63" s="1">
        <f>E37+E4+E47+E55+E61</f>
        <v>0</v>
      </c>
    </row>
    <row r="64" spans="1:5" ht="15" thickBot="1" x14ac:dyDescent="0.35"/>
    <row r="65" spans="1:5" ht="15.6" x14ac:dyDescent="0.3">
      <c r="A65" s="34" t="s">
        <v>0</v>
      </c>
      <c r="B65" s="34"/>
      <c r="C65" s="34"/>
      <c r="D65" s="34"/>
      <c r="E65" s="34"/>
    </row>
  </sheetData>
  <sheetProtection algorithmName="SHA-512" hashValue="+5ODNmjTeACxXPkA/2F6Lo1qjM2ALEHEtvF/HVUljLYFfJHS5z5gV7/IqEG+9Ovhu+wkWSNjpzvNU+Pm03+38w==" saltValue="NCgRftd3VSbaXMw9ajUmTA==" spinCount="100000" sheet="1" objects="1" scenarios="1" selectLockedCells="1"/>
  <protectedRanges>
    <protectedRange sqref="C65" name="Range1_3"/>
  </protectedRanges>
  <mergeCells count="4">
    <mergeCell ref="A65:E65"/>
    <mergeCell ref="A2:D2"/>
    <mergeCell ref="A5:D5"/>
    <mergeCell ref="A6:D6"/>
  </mergeCells>
  <pageMargins left="0.7" right="0.7" top="0.75" bottom="0.75" header="0.3" footer="0.3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2A-Gas Coach &amp; Equipment</vt:lpstr>
    </vt:vector>
  </TitlesOfParts>
  <Manager>Jason Kepple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Coach Type 2A Gas</dc:title>
  <dc:creator>Karlie Shannon</dc:creator>
  <cp:lastModifiedBy>Nancy Hggins</cp:lastModifiedBy>
  <cp:lastPrinted>2019-09-12T18:45:02Z</cp:lastPrinted>
  <dcterms:created xsi:type="dcterms:W3CDTF">2019-07-08T17:41:04Z</dcterms:created>
  <dcterms:modified xsi:type="dcterms:W3CDTF">2022-08-30T13:38:16Z</dcterms:modified>
  <cp:category/>
</cp:coreProperties>
</file>