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wworking\mtapw\d0560649\"/>
    </mc:Choice>
  </mc:AlternateContent>
  <xr:revisionPtr revIDLastSave="0" documentId="13_ncr:1_{2D4CFE5A-0EDB-4B32-92FE-C6CD8F2B6727}" xr6:coauthVersionLast="45" xr6:coauthVersionMax="45" xr10:uidLastSave="{00000000-0000-0000-0000-000000000000}"/>
  <bookViews>
    <workbookView xWindow="19090" yWindow="-110" windowWidth="19420" windowHeight="10420" tabRatio="767" xr2:uid="{00000000-000D-0000-FFFF-FFFF00000000}"/>
  </bookViews>
  <sheets>
    <sheet name="Title Page" sheetId="104" r:id="rId1"/>
    <sheet name="Form 1" sheetId="34" r:id="rId2"/>
    <sheet name="Form 2" sheetId="47" r:id="rId3"/>
    <sheet name="Form 2a - Small Urban" sheetId="108" state="hidden" r:id="rId4"/>
    <sheet name="Form 2a - Urban" sheetId="106" state="hidden" r:id="rId5"/>
    <sheet name="Form 2a - Rural" sheetId="107" state="hidden" r:id="rId6"/>
    <sheet name="Form 7" sheetId="51" r:id="rId7"/>
    <sheet name="Sheet1" sheetId="93" state="hidden" r:id="rId8"/>
  </sheets>
  <externalReferences>
    <externalReference r:id="rId9"/>
  </externalReferences>
  <definedNames>
    <definedName name="Admin_and_Maint_Building">#REF!</definedName>
    <definedName name="Administrative_Building">#REF!</definedName>
    <definedName name="Bus_Shelter">#REF!</definedName>
    <definedName name="Bus_Transfer_Facility">#REF!</definedName>
    <definedName name="Ferry_Stop">#REF!</definedName>
    <definedName name="Maintenance_Building">#REF!</definedName>
    <definedName name="Maintenance_Equipment">#REF!</definedName>
    <definedName name="Parking_Lot">#REF!</definedName>
    <definedName name="_xlnm.Print_Area" localSheetId="1">'Form 1'!$A$1:$P$59</definedName>
    <definedName name="_xlnm.Print_Area" localSheetId="2">'Form 2'!$A$1:$J$28</definedName>
    <definedName name="_xlnm.Print_Area" localSheetId="5">'Form 2a - Rural'!$A$3:$Q$42</definedName>
    <definedName name="_xlnm.Print_Area" localSheetId="3">'Form 2a - Small Urban'!$A$3:$Q$42</definedName>
    <definedName name="_xlnm.Print_Area" localSheetId="4">'Form 2a - Urban'!$A$3:$Q$42</definedName>
    <definedName name="_xlnm.Print_Titles" localSheetId="2">'Form 2'!$1:$11</definedName>
    <definedName name="_xlnm.Print_Titles" localSheetId="6">'Form 7'!$1:$8</definedName>
    <definedName name="Sys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3" i="34" l="1"/>
  <c r="B35" i="34"/>
  <c r="C2" i="47" l="1"/>
  <c r="C4" i="108" l="1"/>
  <c r="C3" i="108"/>
  <c r="C4" i="107"/>
  <c r="C3" i="107"/>
  <c r="C4" i="106"/>
  <c r="C3" i="106"/>
  <c r="D2" i="108" l="1"/>
  <c r="K11" i="108"/>
  <c r="L11" i="108"/>
  <c r="M11" i="108"/>
  <c r="N11" i="108"/>
  <c r="O11" i="108"/>
  <c r="P11" i="108"/>
  <c r="Q11" i="108"/>
  <c r="K12" i="108"/>
  <c r="L12" i="108"/>
  <c r="M12" i="108"/>
  <c r="N12" i="108"/>
  <c r="O12" i="108"/>
  <c r="P12" i="108"/>
  <c r="Q12" i="108"/>
  <c r="K13" i="108"/>
  <c r="L13" i="108"/>
  <c r="M13" i="108"/>
  <c r="N13" i="108"/>
  <c r="O13" i="108"/>
  <c r="P13" i="108"/>
  <c r="Q13" i="108"/>
  <c r="K14" i="108"/>
  <c r="L14" i="108"/>
  <c r="M14" i="108"/>
  <c r="N14" i="108"/>
  <c r="O14" i="108"/>
  <c r="P14" i="108"/>
  <c r="Q14" i="108"/>
  <c r="K15" i="108"/>
  <c r="L15" i="108"/>
  <c r="M15" i="108"/>
  <c r="N15" i="108"/>
  <c r="O15" i="108"/>
  <c r="P15" i="108"/>
  <c r="Q15" i="108"/>
  <c r="K16" i="108"/>
  <c r="L16" i="108"/>
  <c r="M16" i="108"/>
  <c r="N16" i="108"/>
  <c r="O16" i="108"/>
  <c r="P16" i="108"/>
  <c r="Q16" i="108"/>
  <c r="K17" i="108"/>
  <c r="L17" i="108"/>
  <c r="M17" i="108"/>
  <c r="N17" i="108"/>
  <c r="O17" i="108"/>
  <c r="P17" i="108"/>
  <c r="Q17" i="108"/>
  <c r="K18" i="108"/>
  <c r="L18" i="108"/>
  <c r="M18" i="108"/>
  <c r="N18" i="108"/>
  <c r="O18" i="108"/>
  <c r="P18" i="108"/>
  <c r="Q18" i="108"/>
  <c r="D19" i="108"/>
  <c r="E19" i="108"/>
  <c r="F19" i="108"/>
  <c r="F31" i="108" s="1"/>
  <c r="G19" i="108"/>
  <c r="M19" i="108" s="1"/>
  <c r="H19" i="108"/>
  <c r="I19" i="108"/>
  <c r="J19" i="108"/>
  <c r="K21" i="108"/>
  <c r="L21" i="108"/>
  <c r="M21" i="108"/>
  <c r="N21" i="108"/>
  <c r="O21" i="108"/>
  <c r="P21" i="108"/>
  <c r="Q21" i="108"/>
  <c r="K22" i="108"/>
  <c r="L22" i="108"/>
  <c r="M22" i="108"/>
  <c r="N22" i="108"/>
  <c r="O22" i="108"/>
  <c r="P22" i="108"/>
  <c r="Q22" i="108"/>
  <c r="K23" i="108"/>
  <c r="L23" i="108"/>
  <c r="M23" i="108"/>
  <c r="N23" i="108"/>
  <c r="O23" i="108"/>
  <c r="P23" i="108"/>
  <c r="Q23" i="108"/>
  <c r="K24" i="108"/>
  <c r="L24" i="108"/>
  <c r="M24" i="108"/>
  <c r="N24" i="108"/>
  <c r="O24" i="108"/>
  <c r="P24" i="108"/>
  <c r="Q24" i="108"/>
  <c r="K25" i="108"/>
  <c r="L25" i="108"/>
  <c r="M25" i="108"/>
  <c r="N25" i="108"/>
  <c r="O25" i="108"/>
  <c r="P25" i="108"/>
  <c r="Q25" i="108"/>
  <c r="K26" i="108"/>
  <c r="L26" i="108"/>
  <c r="M26" i="108"/>
  <c r="N26" i="108"/>
  <c r="O26" i="108"/>
  <c r="P26" i="108"/>
  <c r="Q26" i="108"/>
  <c r="K27" i="108"/>
  <c r="L27" i="108"/>
  <c r="M27" i="108"/>
  <c r="N27" i="108"/>
  <c r="O27" i="108"/>
  <c r="P27" i="108"/>
  <c r="Q27" i="108"/>
  <c r="K28" i="108"/>
  <c r="L28" i="108"/>
  <c r="M28" i="108"/>
  <c r="N28" i="108"/>
  <c r="O28" i="108"/>
  <c r="P28" i="108"/>
  <c r="Q28" i="108"/>
  <c r="D29" i="108"/>
  <c r="E29" i="108"/>
  <c r="F29" i="108"/>
  <c r="G29" i="108"/>
  <c r="L29" i="108" s="1"/>
  <c r="H29" i="108"/>
  <c r="I29" i="108"/>
  <c r="J29" i="108"/>
  <c r="J31" i="108"/>
  <c r="J42" i="108" s="1"/>
  <c r="K33" i="108"/>
  <c r="L33" i="108"/>
  <c r="M33" i="108"/>
  <c r="N33" i="108"/>
  <c r="O33" i="108"/>
  <c r="P33" i="108"/>
  <c r="Q33" i="108"/>
  <c r="K35" i="108"/>
  <c r="L35" i="108"/>
  <c r="M35" i="108"/>
  <c r="N35" i="108"/>
  <c r="O35" i="108"/>
  <c r="P35" i="108"/>
  <c r="Q35" i="108"/>
  <c r="K37" i="108"/>
  <c r="L37" i="108"/>
  <c r="M37" i="108"/>
  <c r="N37" i="108"/>
  <c r="O37" i="108"/>
  <c r="P37" i="108"/>
  <c r="Q37" i="108"/>
  <c r="G31" i="108" l="1"/>
  <c r="G42" i="108" s="1"/>
  <c r="I31" i="108"/>
  <c r="I42" i="108" s="1"/>
  <c r="E31" i="108"/>
  <c r="E42" i="108" s="1"/>
  <c r="L42" i="108" s="1"/>
  <c r="K29" i="108"/>
  <c r="N29" i="108"/>
  <c r="M29" i="108"/>
  <c r="P19" i="108"/>
  <c r="P29" i="108"/>
  <c r="N19" i="108"/>
  <c r="O19" i="108"/>
  <c r="K19" i="108"/>
  <c r="K31" i="108"/>
  <c r="L19" i="108"/>
  <c r="F42" i="108"/>
  <c r="O29" i="108"/>
  <c r="Q19" i="108"/>
  <c r="K42" i="108"/>
  <c r="H31" i="108"/>
  <c r="D31" i="108"/>
  <c r="Q29" i="108"/>
  <c r="D2" i="107"/>
  <c r="K11" i="107"/>
  <c r="L11" i="107"/>
  <c r="M11" i="107"/>
  <c r="N11" i="107"/>
  <c r="O11" i="107"/>
  <c r="P11" i="107"/>
  <c r="Q11" i="107"/>
  <c r="K12" i="107"/>
  <c r="L12" i="107"/>
  <c r="M12" i="107"/>
  <c r="N12" i="107"/>
  <c r="O12" i="107"/>
  <c r="P12" i="107"/>
  <c r="Q12" i="107"/>
  <c r="K13" i="107"/>
  <c r="L13" i="107"/>
  <c r="M13" i="107"/>
  <c r="N13" i="107"/>
  <c r="O13" i="107"/>
  <c r="P13" i="107"/>
  <c r="Q13" i="107"/>
  <c r="K14" i="107"/>
  <c r="L14" i="107"/>
  <c r="M14" i="107"/>
  <c r="N14" i="107"/>
  <c r="O14" i="107"/>
  <c r="P14" i="107"/>
  <c r="Q14" i="107"/>
  <c r="K15" i="107"/>
  <c r="L15" i="107"/>
  <c r="M15" i="107"/>
  <c r="N15" i="107"/>
  <c r="O15" i="107"/>
  <c r="P15" i="107"/>
  <c r="Q15" i="107"/>
  <c r="K16" i="107"/>
  <c r="L16" i="107"/>
  <c r="M16" i="107"/>
  <c r="N16" i="107"/>
  <c r="O16" i="107"/>
  <c r="P16" i="107"/>
  <c r="Q16" i="107"/>
  <c r="K17" i="107"/>
  <c r="L17" i="107"/>
  <c r="M17" i="107"/>
  <c r="N17" i="107"/>
  <c r="O17" i="107"/>
  <c r="P17" i="107"/>
  <c r="Q17" i="107"/>
  <c r="K18" i="107"/>
  <c r="L18" i="107"/>
  <c r="M18" i="107"/>
  <c r="N18" i="107"/>
  <c r="O18" i="107"/>
  <c r="P18" i="107"/>
  <c r="Q18" i="107"/>
  <c r="D19" i="107"/>
  <c r="E19" i="107"/>
  <c r="F19" i="107"/>
  <c r="G19" i="107"/>
  <c r="O19" i="107" s="1"/>
  <c r="H19" i="107"/>
  <c r="I19" i="107"/>
  <c r="J19" i="107"/>
  <c r="P19" i="107"/>
  <c r="K21" i="107"/>
  <c r="L21" i="107"/>
  <c r="M21" i="107"/>
  <c r="N21" i="107"/>
  <c r="O21" i="107"/>
  <c r="P21" i="107"/>
  <c r="Q21" i="107"/>
  <c r="K22" i="107"/>
  <c r="L22" i="107"/>
  <c r="M22" i="107"/>
  <c r="N22" i="107"/>
  <c r="O22" i="107"/>
  <c r="P22" i="107"/>
  <c r="Q22" i="107"/>
  <c r="K23" i="107"/>
  <c r="L23" i="107"/>
  <c r="M23" i="107"/>
  <c r="N23" i="107"/>
  <c r="O23" i="107"/>
  <c r="P23" i="107"/>
  <c r="Q23" i="107"/>
  <c r="K24" i="107"/>
  <c r="L24" i="107"/>
  <c r="M24" i="107"/>
  <c r="N24" i="107"/>
  <c r="O24" i="107"/>
  <c r="P24" i="107"/>
  <c r="Q24" i="107"/>
  <c r="K25" i="107"/>
  <c r="L25" i="107"/>
  <c r="M25" i="107"/>
  <c r="N25" i="107"/>
  <c r="O25" i="107"/>
  <c r="P25" i="107"/>
  <c r="Q25" i="107"/>
  <c r="K26" i="107"/>
  <c r="L26" i="107"/>
  <c r="M26" i="107"/>
  <c r="N26" i="107"/>
  <c r="O26" i="107"/>
  <c r="P26" i="107"/>
  <c r="Q26" i="107"/>
  <c r="K27" i="107"/>
  <c r="L27" i="107"/>
  <c r="M27" i="107"/>
  <c r="N27" i="107"/>
  <c r="O27" i="107"/>
  <c r="P27" i="107"/>
  <c r="Q27" i="107"/>
  <c r="K28" i="107"/>
  <c r="L28" i="107"/>
  <c r="M28" i="107"/>
  <c r="N28" i="107"/>
  <c r="O28" i="107"/>
  <c r="P28" i="107"/>
  <c r="Q28" i="107"/>
  <c r="D29" i="107"/>
  <c r="E29" i="107"/>
  <c r="F29" i="107"/>
  <c r="G29" i="107"/>
  <c r="L29" i="107" s="1"/>
  <c r="H29" i="107"/>
  <c r="I29" i="107"/>
  <c r="J29" i="107"/>
  <c r="K29" i="107"/>
  <c r="J31" i="107"/>
  <c r="J42" i="107" s="1"/>
  <c r="K33" i="107"/>
  <c r="L33" i="107"/>
  <c r="M33" i="107"/>
  <c r="N33" i="107"/>
  <c r="O33" i="107"/>
  <c r="P33" i="107"/>
  <c r="Q33" i="107"/>
  <c r="K35" i="107"/>
  <c r="L35" i="107"/>
  <c r="M35" i="107"/>
  <c r="N35" i="107"/>
  <c r="O35" i="107"/>
  <c r="P35" i="107"/>
  <c r="Q35" i="107"/>
  <c r="K37" i="107"/>
  <c r="L37" i="107"/>
  <c r="M37" i="107"/>
  <c r="N37" i="107"/>
  <c r="O37" i="107"/>
  <c r="P37" i="107"/>
  <c r="Q37" i="107"/>
  <c r="D2" i="106"/>
  <c r="K11" i="106"/>
  <c r="L11" i="106"/>
  <c r="M11" i="106"/>
  <c r="N11" i="106"/>
  <c r="O11" i="106"/>
  <c r="P11" i="106"/>
  <c r="Q11" i="106"/>
  <c r="K12" i="106"/>
  <c r="L12" i="106"/>
  <c r="M12" i="106"/>
  <c r="N12" i="106"/>
  <c r="O12" i="106"/>
  <c r="P12" i="106"/>
  <c r="Q12" i="106"/>
  <c r="K13" i="106"/>
  <c r="L13" i="106"/>
  <c r="M13" i="106"/>
  <c r="N13" i="106"/>
  <c r="O13" i="106"/>
  <c r="P13" i="106"/>
  <c r="Q13" i="106"/>
  <c r="K14" i="106"/>
  <c r="L14" i="106"/>
  <c r="M14" i="106"/>
  <c r="N14" i="106"/>
  <c r="O14" i="106"/>
  <c r="P14" i="106"/>
  <c r="Q14" i="106"/>
  <c r="K15" i="106"/>
  <c r="L15" i="106"/>
  <c r="M15" i="106"/>
  <c r="N15" i="106"/>
  <c r="O15" i="106"/>
  <c r="P15" i="106"/>
  <c r="Q15" i="106"/>
  <c r="K16" i="106"/>
  <c r="L16" i="106"/>
  <c r="M16" i="106"/>
  <c r="N16" i="106"/>
  <c r="O16" i="106"/>
  <c r="P16" i="106"/>
  <c r="Q16" i="106"/>
  <c r="K17" i="106"/>
  <c r="L17" i="106"/>
  <c r="M17" i="106"/>
  <c r="N17" i="106"/>
  <c r="O17" i="106"/>
  <c r="P17" i="106"/>
  <c r="Q17" i="106"/>
  <c r="K18" i="106"/>
  <c r="L18" i="106"/>
  <c r="M18" i="106"/>
  <c r="N18" i="106"/>
  <c r="O18" i="106"/>
  <c r="P18" i="106"/>
  <c r="Q18" i="106"/>
  <c r="D19" i="106"/>
  <c r="P19" i="106" s="1"/>
  <c r="E19" i="106"/>
  <c r="F19" i="106"/>
  <c r="G19" i="106"/>
  <c r="H19" i="106"/>
  <c r="I19" i="106"/>
  <c r="J19" i="106"/>
  <c r="J31" i="106" s="1"/>
  <c r="J42" i="106" s="1"/>
  <c r="L19" i="106"/>
  <c r="M19" i="106"/>
  <c r="K21" i="106"/>
  <c r="L21" i="106"/>
  <c r="M21" i="106"/>
  <c r="N21" i="106"/>
  <c r="O21" i="106"/>
  <c r="P21" i="106"/>
  <c r="Q21" i="106"/>
  <c r="K22" i="106"/>
  <c r="L22" i="106"/>
  <c r="M22" i="106"/>
  <c r="N22" i="106"/>
  <c r="O22" i="106"/>
  <c r="P22" i="106"/>
  <c r="Q22" i="106"/>
  <c r="K23" i="106"/>
  <c r="L23" i="106"/>
  <c r="M23" i="106"/>
  <c r="N23" i="106"/>
  <c r="O23" i="106"/>
  <c r="P23" i="106"/>
  <c r="Q23" i="106"/>
  <c r="K24" i="106"/>
  <c r="L24" i="106"/>
  <c r="M24" i="106"/>
  <c r="N24" i="106"/>
  <c r="O24" i="106"/>
  <c r="P24" i="106"/>
  <c r="Q24" i="106"/>
  <c r="K25" i="106"/>
  <c r="L25" i="106"/>
  <c r="M25" i="106"/>
  <c r="N25" i="106"/>
  <c r="O25" i="106"/>
  <c r="P25" i="106"/>
  <c r="Q25" i="106"/>
  <c r="K26" i="106"/>
  <c r="L26" i="106"/>
  <c r="M26" i="106"/>
  <c r="N26" i="106"/>
  <c r="O26" i="106"/>
  <c r="P26" i="106"/>
  <c r="Q26" i="106"/>
  <c r="K27" i="106"/>
  <c r="L27" i="106"/>
  <c r="M27" i="106"/>
  <c r="N27" i="106"/>
  <c r="O27" i="106"/>
  <c r="P27" i="106"/>
  <c r="Q27" i="106"/>
  <c r="K28" i="106"/>
  <c r="L28" i="106"/>
  <c r="M28" i="106"/>
  <c r="N28" i="106"/>
  <c r="O28" i="106"/>
  <c r="P28" i="106"/>
  <c r="Q28" i="106"/>
  <c r="D29" i="106"/>
  <c r="E29" i="106"/>
  <c r="L29" i="106" s="1"/>
  <c r="F29" i="106"/>
  <c r="G29" i="106"/>
  <c r="G31" i="106" s="1"/>
  <c r="H29" i="106"/>
  <c r="I29" i="106"/>
  <c r="I31" i="106" s="1"/>
  <c r="I42" i="106" s="1"/>
  <c r="J29" i="106"/>
  <c r="K29" i="106"/>
  <c r="F31" i="106"/>
  <c r="K33" i="106"/>
  <c r="L33" i="106"/>
  <c r="M33" i="106"/>
  <c r="N33" i="106"/>
  <c r="O33" i="106"/>
  <c r="P33" i="106"/>
  <c r="Q33" i="106"/>
  <c r="K35" i="106"/>
  <c r="L35" i="106"/>
  <c r="M35" i="106"/>
  <c r="N35" i="106"/>
  <c r="O35" i="106"/>
  <c r="P35" i="106"/>
  <c r="Q35" i="106"/>
  <c r="K37" i="106"/>
  <c r="L37" i="106"/>
  <c r="M37" i="106"/>
  <c r="N37" i="106"/>
  <c r="O37" i="106"/>
  <c r="P37" i="106"/>
  <c r="Q37" i="106"/>
  <c r="N29" i="107" l="1"/>
  <c r="M29" i="107"/>
  <c r="N29" i="106"/>
  <c r="M29" i="106"/>
  <c r="E31" i="106"/>
  <c r="E42" i="106" s="1"/>
  <c r="K19" i="107"/>
  <c r="N19" i="106"/>
  <c r="G31" i="107"/>
  <c r="G42" i="107" s="1"/>
  <c r="N19" i="107"/>
  <c r="L31" i="108"/>
  <c r="K31" i="106"/>
  <c r="G42" i="106"/>
  <c r="O19" i="106"/>
  <c r="K19" i="106"/>
  <c r="F31" i="107"/>
  <c r="K31" i="107" s="1"/>
  <c r="P29" i="106"/>
  <c r="P29" i="107"/>
  <c r="I31" i="107"/>
  <c r="I42" i="107" s="1"/>
  <c r="E31" i="107"/>
  <c r="E42" i="107" s="1"/>
  <c r="L42" i="107" s="1"/>
  <c r="L19" i="107"/>
  <c r="D42" i="108"/>
  <c r="P31" i="108"/>
  <c r="M31" i="108"/>
  <c r="Q31" i="108"/>
  <c r="O31" i="108"/>
  <c r="H42" i="108"/>
  <c r="N31" i="108"/>
  <c r="O29" i="107"/>
  <c r="Q19" i="107"/>
  <c r="M19" i="107"/>
  <c r="H31" i="107"/>
  <c r="D31" i="107"/>
  <c r="M31" i="107" s="1"/>
  <c r="Q29" i="107"/>
  <c r="F42" i="106"/>
  <c r="O29" i="106"/>
  <c r="Q19" i="106"/>
  <c r="K42" i="106"/>
  <c r="H31" i="106"/>
  <c r="D31" i="106"/>
  <c r="Q29" i="106"/>
  <c r="F42" i="107" l="1"/>
  <c r="K42" i="107" s="1"/>
  <c r="L42" i="106"/>
  <c r="L31" i="106"/>
  <c r="L31" i="107"/>
  <c r="P42" i="108"/>
  <c r="Q42" i="108"/>
  <c r="M42" i="108"/>
  <c r="O42" i="108"/>
  <c r="N42" i="108"/>
  <c r="O31" i="107"/>
  <c r="H42" i="107"/>
  <c r="N31" i="107"/>
  <c r="D42" i="107"/>
  <c r="P31" i="107"/>
  <c r="Q31" i="107"/>
  <c r="D42" i="106"/>
  <c r="P31" i="106"/>
  <c r="M31" i="106"/>
  <c r="Q31" i="106"/>
  <c r="O31" i="106"/>
  <c r="H42" i="106"/>
  <c r="N31" i="106"/>
  <c r="D2" i="51"/>
  <c r="P42" i="107" l="1"/>
  <c r="Q42" i="107"/>
  <c r="M42" i="107"/>
  <c r="O42" i="107"/>
  <c r="N42" i="107"/>
  <c r="O42" i="106"/>
  <c r="N42" i="106"/>
  <c r="P42" i="106"/>
  <c r="Q42" i="106"/>
  <c r="M42" i="106"/>
  <c r="I51" i="34"/>
  <c r="G51" i="34" l="1"/>
  <c r="O51" i="34" s="1"/>
  <c r="O49" i="34" l="1"/>
  <c r="O50" i="34" l="1"/>
  <c r="O48" i="34"/>
  <c r="O47" i="34"/>
  <c r="O46" i="34"/>
  <c r="O43" i="34" l="1"/>
  <c r="O42" i="34"/>
  <c r="O41" i="34"/>
  <c r="D3" i="51" l="1"/>
  <c r="C3" i="47"/>
  <c r="A3" i="47"/>
  <c r="A2" i="47"/>
</calcChain>
</file>

<file path=xl/sharedStrings.xml><?xml version="1.0" encoding="utf-8"?>
<sst xmlns="http://schemas.openxmlformats.org/spreadsheetml/2006/main" count="458" uniqueCount="193">
  <si>
    <t>SSTAP</t>
  </si>
  <si>
    <t>Other</t>
  </si>
  <si>
    <t>Hours of Day Operated</t>
  </si>
  <si>
    <t>Example</t>
  </si>
  <si>
    <t>Nutrition</t>
  </si>
  <si>
    <t>12 miles</t>
  </si>
  <si>
    <t>M-F</t>
  </si>
  <si>
    <t>Summary of Total Transportation Services</t>
  </si>
  <si>
    <t>Transportation Service</t>
  </si>
  <si>
    <t>Funding Source(s)</t>
  </si>
  <si>
    <t>General Public</t>
  </si>
  <si>
    <t>Medical</t>
  </si>
  <si>
    <t>Adult Day Care</t>
  </si>
  <si>
    <t>Senior Center/Services</t>
  </si>
  <si>
    <t>Contract</t>
  </si>
  <si>
    <t>Vehicle Summary</t>
  </si>
  <si>
    <t>Public Transportation Programs:</t>
  </si>
  <si>
    <t>Vehicles On Order</t>
  </si>
  <si>
    <t>Wheelchair Placements in Fleet</t>
  </si>
  <si>
    <t>Volunteer</t>
  </si>
  <si>
    <t>Non-CDL</t>
  </si>
  <si>
    <t>CDL</t>
  </si>
  <si>
    <t>Total</t>
  </si>
  <si>
    <t>Section 5311</t>
  </si>
  <si>
    <t>Taxi Voucher</t>
  </si>
  <si>
    <t>Fares(2):</t>
  </si>
  <si>
    <t>(1) Indicate approximate percentage of each service type operated within each grant program.</t>
  </si>
  <si>
    <t>Type of 
Service</t>
  </si>
  <si>
    <t>(2) Attach fare schedule if zones/mileage differences are used.</t>
  </si>
  <si>
    <t>Days &amp; Hours
 of Operation</t>
  </si>
  <si>
    <t>Route Name or Number</t>
  </si>
  <si>
    <t>Origin of Route</t>
  </si>
  <si>
    <t>Trip Purpose</t>
  </si>
  <si>
    <t>Passenger/ Client Group</t>
  </si>
  <si>
    <t>One-way Trip Length</t>
  </si>
  <si>
    <t>Usual No. of Riders/ Day</t>
  </si>
  <si>
    <t>Days of the Week</t>
  </si>
  <si>
    <t>Form 7:  VEHICLE UTILIZATION PLAN</t>
  </si>
  <si>
    <t>Usual Vehicle (Agency Fleet No.)</t>
  </si>
  <si>
    <t>Funding Source</t>
  </si>
  <si>
    <t>Level of Service (1)</t>
  </si>
  <si>
    <t>Elderly</t>
  </si>
  <si>
    <t>Disabled</t>
  </si>
  <si>
    <t>Student</t>
  </si>
  <si>
    <t>Donations</t>
  </si>
  <si>
    <t>Provide current service characteristics for all MTA-funded services.</t>
  </si>
  <si>
    <t>Insert additional rows as needed.</t>
  </si>
  <si>
    <t>Geographic Areas Served</t>
  </si>
  <si>
    <t>Destination of Route</t>
  </si>
  <si>
    <t>Full-Time</t>
  </si>
  <si>
    <t>Part-Time</t>
  </si>
  <si>
    <t>Fixed-Route</t>
  </si>
  <si>
    <t>Deviated 
Fixed-Route</t>
  </si>
  <si>
    <t>Yourtown Shuttle</t>
  </si>
  <si>
    <t>Yourtown Mall</t>
  </si>
  <si>
    <t>general purpose</t>
  </si>
  <si>
    <t>general public</t>
  </si>
  <si>
    <t>Yourtown area</t>
  </si>
  <si>
    <t>101 Main St., Yourtown</t>
  </si>
  <si>
    <t>Total Operating Costs</t>
  </si>
  <si>
    <t>Funding Program</t>
  </si>
  <si>
    <t>Total Passenger Trips</t>
  </si>
  <si>
    <t>Total Service Miles</t>
  </si>
  <si>
    <t>Total Service Hours</t>
  </si>
  <si>
    <t>Total Farebox Receipts</t>
  </si>
  <si>
    <t>S. 5311</t>
  </si>
  <si>
    <t>Fatalities</t>
  </si>
  <si>
    <t>Injuries</t>
  </si>
  <si>
    <t>Specify Other</t>
  </si>
  <si>
    <t xml:space="preserve"> SSTAP</t>
  </si>
  <si>
    <t>+</t>
  </si>
  <si>
    <t>=</t>
  </si>
  <si>
    <t>Identify all types of transportation services provided by your organization by checking the appropriate boxes and indicate their respective funding sources.</t>
  </si>
  <si>
    <t>Spare Ratio</t>
  </si>
  <si>
    <t xml:space="preserve">   ADA</t>
  </si>
  <si>
    <t>Demand- Response</t>
  </si>
  <si>
    <t>Other 1 - Funding Source</t>
  </si>
  <si>
    <t>Other 2 - Funding Source</t>
  </si>
  <si>
    <t xml:space="preserve">Indicate how each vehicle listed in the Vehicle Inventory (Form 6) is used on a regular basis.  If vehicles are used for multiple services, please use a separate line for each route or service.  If schedules are different on different days of the week, please use a separate line for each day.  Insert additional lines and pages as needed.  </t>
  </si>
  <si>
    <t>Form 1:  TRANSPORTATION PROGRAM SUMMARY</t>
  </si>
  <si>
    <t>Form 2: CURRENT SERVICE CHARACTERISTICS</t>
  </si>
  <si>
    <t>Large Urban</t>
  </si>
  <si>
    <t>Start Time</t>
  </si>
  <si>
    <t>End Time</t>
  </si>
  <si>
    <t>Route Name/Number</t>
  </si>
  <si>
    <t>Advertising Revenue</t>
  </si>
  <si>
    <t>Operating Cost per Hour</t>
  </si>
  <si>
    <t>Operating Cost per Mile</t>
  </si>
  <si>
    <t>Operating Cost per Passenger Trip</t>
  </si>
  <si>
    <t>Local Operating Revenue Ratio</t>
  </si>
  <si>
    <t>Farebox Recovery Ratio</t>
  </si>
  <si>
    <t>Passenger Trips per Mile</t>
  </si>
  <si>
    <t>Passenger Trips per Hour</t>
  </si>
  <si>
    <t>S. 5307</t>
  </si>
  <si>
    <t>Subtotal -- Large Urban or S. 5307:</t>
  </si>
  <si>
    <t>Subtotal -- S. 5311:</t>
  </si>
  <si>
    <t>Overall Public Transportation Programs:</t>
  </si>
  <si>
    <t>Subtotal -- ADA Paratransit:</t>
  </si>
  <si>
    <t>Subtotal -- SSTAP Program:</t>
  </si>
  <si>
    <t>Safety Information</t>
  </si>
  <si>
    <r>
      <t xml:space="preserve">Disabled (non-elderly) ambulatory </t>
    </r>
    <r>
      <rPr>
        <i/>
        <sz val="8"/>
        <rFont val="Arial"/>
        <family val="2"/>
      </rPr>
      <t>(able to walk)</t>
    </r>
  </si>
  <si>
    <r>
      <t xml:space="preserve">Disabled (non-elderly) non-ambulatory </t>
    </r>
    <r>
      <rPr>
        <i/>
        <sz val="8"/>
        <rFont val="Arial"/>
        <family val="2"/>
      </rPr>
      <t>(use wheelchair or scooter)</t>
    </r>
  </si>
  <si>
    <r>
      <t xml:space="preserve">Elderly non-ambulatory </t>
    </r>
    <r>
      <rPr>
        <i/>
        <sz val="8"/>
        <rFont val="Arial"/>
        <family val="2"/>
      </rPr>
      <t>(use wheelchair or scooter)</t>
    </r>
  </si>
  <si>
    <r>
      <t xml:space="preserve">Elderly ambulatory </t>
    </r>
    <r>
      <rPr>
        <i/>
        <sz val="8"/>
        <rFont val="Arial"/>
        <family val="2"/>
      </rPr>
      <t>(able to walk)</t>
    </r>
  </si>
  <si>
    <t>GRAND TOTAL:</t>
  </si>
  <si>
    <t>successful</t>
  </si>
  <si>
    <t>needs review</t>
  </si>
  <si>
    <t>Section 5307</t>
  </si>
  <si>
    <t>ADA</t>
  </si>
  <si>
    <t>Remember to include ALL Service Types into Grand Total</t>
  </si>
  <si>
    <t>Other Local Operating Revenue (rebates, warranty)</t>
  </si>
  <si>
    <t>Fixed Route</t>
  </si>
  <si>
    <t>Paratransit</t>
  </si>
  <si>
    <t>Legal Name</t>
  </si>
  <si>
    <t>Jurisdiction Name:</t>
  </si>
  <si>
    <t>Quarter (1st, 2nd, 3rd, 4th):</t>
  </si>
  <si>
    <t>1st - 4th</t>
  </si>
  <si>
    <t>Beginning Date: (MM/DD/YYYY)</t>
  </si>
  <si>
    <t>Funding Fiscal Year:</t>
  </si>
  <si>
    <t>Ending Date: (MM/DD/YYYY)</t>
  </si>
  <si>
    <t>Form 2a:  SERVICE PERFORMANCE SUMMARY (Suburban/Small Urban)</t>
  </si>
  <si>
    <t>Acceptable</t>
  </si>
  <si>
    <t>45% - 55%</t>
  </si>
  <si>
    <t>10% - 20%</t>
  </si>
  <si>
    <t>.75 - 1.25</t>
  </si>
  <si>
    <t>12.0 - 16.0</t>
  </si>
  <si>
    <t>40% - 60%</t>
  </si>
  <si>
    <t>6% - 12%</t>
  </si>
  <si>
    <t>.10 - .20</t>
  </si>
  <si>
    <t>1.5 - 3.0</t>
  </si>
  <si>
    <t>For MTA office use only.</t>
  </si>
  <si>
    <t>Fixed Route:</t>
  </si>
  <si>
    <t>Do not change the numbers in this highlighted section.</t>
  </si>
  <si>
    <t>Demand Response:</t>
  </si>
  <si>
    <t>Form 2a:  SERVICE PERFORMANCE SUMMARY (Urban)</t>
  </si>
  <si>
    <t>60% - 70%</t>
  </si>
  <si>
    <t>20% - 25%</t>
  </si>
  <si>
    <t>1.75 - 2.00</t>
  </si>
  <si>
    <t>20.0 - 30.0</t>
  </si>
  <si>
    <t>.15 - .25</t>
  </si>
  <si>
    <t>Form 2a:  SERVICE PERFORMANCE SUMMARY (Rural)</t>
  </si>
  <si>
    <t>40% - 50%</t>
  </si>
  <si>
    <t>7% - 15%</t>
  </si>
  <si>
    <t>.15 - .30</t>
  </si>
  <si>
    <t>2.5 - 5.0</t>
  </si>
  <si>
    <t>Vehicles Used in Peak Service*</t>
  </si>
  <si>
    <t>CURRENT SERVICES</t>
  </si>
  <si>
    <t>PART I-B</t>
  </si>
  <si>
    <t>Employee Characteristics:</t>
  </si>
  <si>
    <t>Drivers:</t>
  </si>
  <si>
    <t>Mechanics</t>
  </si>
  <si>
    <t>Street Supervisor</t>
  </si>
  <si>
    <t>Dispatchers</t>
  </si>
  <si>
    <t>Administration</t>
  </si>
  <si>
    <t>Management</t>
  </si>
  <si>
    <t>TOTAL</t>
  </si>
  <si>
    <t xml:space="preserve"> </t>
  </si>
  <si>
    <t xml:space="preserve">    by Fixed Route</t>
  </si>
  <si>
    <t xml:space="preserve">    by Demand Response</t>
  </si>
  <si>
    <t>Jurisdiction Name</t>
  </si>
  <si>
    <t>Revised 11/01/18</t>
  </si>
  <si>
    <t>Safety Events</t>
  </si>
  <si>
    <t>$21.04 - $31.56</t>
  </si>
  <si>
    <t>$4.21 - $8.41</t>
  </si>
  <si>
    <t>$73.63 - $94.67</t>
  </si>
  <si>
    <t>$3.94 - $4.73</t>
  </si>
  <si>
    <t>$7.36 - $8.41</t>
  </si>
  <si>
    <t>$94.67 - $115.71</t>
  </si>
  <si>
    <t>Service Type                   F = Fixed Route               DR = Demand Response D = Deviated</t>
  </si>
  <si>
    <t>Distribution Date 11.10.18 in FY20 ATP</t>
  </si>
  <si>
    <t>Organization Name:</t>
  </si>
  <si>
    <t xml:space="preserve">Jurisdication/Program: </t>
  </si>
  <si>
    <t>Annual Transportation Plan for Fiscal Year 2016</t>
  </si>
  <si>
    <t>$7.36 - $18.93</t>
  </si>
  <si>
    <t>$2.10 - $4.21</t>
  </si>
  <si>
    <t>$42.07 - $63.11</t>
  </si>
  <si>
    <t>$21.04 - $42.07</t>
  </si>
  <si>
    <t>$3.68 - $7.36</t>
  </si>
  <si>
    <t>$63.11 - $84.15</t>
  </si>
  <si>
    <t>$4.21 - $7.36</t>
  </si>
  <si>
    <t>$4.21 - $6.31</t>
  </si>
  <si>
    <t>$68.37 - $89.41</t>
  </si>
  <si>
    <t>FY 2020</t>
  </si>
  <si>
    <t>*Total vehicles operated in peak service</t>
  </si>
  <si>
    <t>ADA Accessible Vehicles</t>
  </si>
  <si>
    <t>Spare Vehicles</t>
  </si>
  <si>
    <t>Other Vehicles**</t>
  </si>
  <si>
    <t>Vehicles in Total Fleet***</t>
  </si>
  <si>
    <t xml:space="preserve">* Must match total number of peak vehicles on Form #7. The total should equal cell B30 and should be equal to the total reported to NTD. </t>
  </si>
  <si>
    <t>**Other vehicles should include vehicles reported to NTD as in storage, emergency contingency, and awaiting sale.</t>
  </si>
  <si>
    <t>***Must match total active Vehicle Inventory on Form #6, exclusive of vehicles on order (not yet delivered)</t>
  </si>
  <si>
    <t>Annual Transportation Plan for Fiscal Year 2023</t>
  </si>
  <si>
    <t>ATP-23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</si>
</sst>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%"/>
    <numFmt numFmtId="167" formatCode="_(\$* #,##0.00_);_(\$* \(#,##0.00\);_(\$* \-??_);_(@_)"/>
    <numFmt numFmtId="168" formatCode="_(* #,##0.00_);_(* \(#,##0.00\);_(* \-??_);_(@_)"/>
    <numFmt numFmtId="169" formatCode="0.0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MS Reference Sans Serif"/>
      <family val="2"/>
    </font>
    <font>
      <sz val="8"/>
      <name val="Arial"/>
      <family val="2"/>
    </font>
    <font>
      <b/>
      <sz val="11"/>
      <name val="MS Reference Sans Serif"/>
      <family val="2"/>
    </font>
    <font>
      <sz val="10"/>
      <name val="MS Reference Sans Serif"/>
      <family val="2"/>
    </font>
    <font>
      <sz val="8"/>
      <name val="MS Reference Sans Serif"/>
      <family val="2"/>
    </font>
    <font>
      <b/>
      <sz val="12"/>
      <name val="MS Reference Sans Serif"/>
      <family val="2"/>
    </font>
    <font>
      <b/>
      <sz val="10"/>
      <name val="MS Reference Sans Serif"/>
      <family val="2"/>
    </font>
    <font>
      <i/>
      <sz val="10"/>
      <name val="MS Reference Sans Serif"/>
      <family val="2"/>
    </font>
    <font>
      <sz val="9"/>
      <name val="MS Reference Sans Serif"/>
      <family val="2"/>
    </font>
    <font>
      <sz val="16"/>
      <name val="MS Reference Sans Serif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8"/>
      <name val="MS Reference Sans Serif"/>
      <family val="2"/>
    </font>
    <font>
      <b/>
      <u/>
      <sz val="10"/>
      <name val="MS Reference Sans Serif"/>
      <family val="2"/>
    </font>
    <font>
      <i/>
      <sz val="9"/>
      <name val="MS Reference Sans Serif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color indexed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sz val="7"/>
      <name val="Arial"/>
      <family val="2"/>
    </font>
    <font>
      <b/>
      <sz val="26"/>
      <name val="MS Reference Sans Serif"/>
      <family val="2"/>
    </font>
    <font>
      <b/>
      <sz val="24"/>
      <name val="MS Reference Sans Serif"/>
      <family val="2"/>
    </font>
    <font>
      <sz val="12"/>
      <color theme="1"/>
      <name val="Calibri"/>
      <family val="2"/>
      <scheme val="minor"/>
    </font>
    <font>
      <sz val="12"/>
      <name val="MS Reference Sans Serif"/>
      <family val="2"/>
    </font>
    <font>
      <sz val="9"/>
      <color rgb="FFFF0000"/>
      <name val="MS Reference Sans Serif"/>
      <family val="2"/>
    </font>
    <font>
      <sz val="10"/>
      <color rgb="FFFF0000"/>
      <name val="MS Reference Sans Serif"/>
      <family val="2"/>
    </font>
  </fonts>
  <fills count="27">
    <fill>
      <patternFill patternType="none"/>
    </fill>
    <fill>
      <patternFill patternType="gray125"/>
    </fill>
    <fill>
      <patternFill patternType="solid">
        <fgColor indexed="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</borders>
  <cellStyleXfs count="55">
    <xf numFmtId="0" fontId="0" fillId="0" borderId="0" applyNumberFormat="0" applyBorder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2" borderId="0" applyNumberFormat="0" applyBorder="0" applyAlignment="0" applyProtection="0"/>
    <xf numFmtId="0" fontId="13" fillId="5" borderId="0" applyNumberFormat="0" applyBorder="0" applyAlignment="0" applyProtection="0"/>
    <xf numFmtId="0" fontId="13" fillId="3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3" borderId="0" applyNumberFormat="0" applyBorder="0" applyAlignment="0" applyProtection="0"/>
    <xf numFmtId="0" fontId="14" fillId="10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10" borderId="0" applyNumberFormat="0" applyBorder="0" applyAlignment="0" applyProtection="0"/>
    <xf numFmtId="0" fontId="14" fillId="3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16" borderId="1" applyNumberFormat="0" applyAlignment="0" applyProtection="0"/>
    <xf numFmtId="0" fontId="17" fillId="17" borderId="2" applyNumberFormat="0" applyAlignment="0" applyProtection="0"/>
    <xf numFmtId="44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3" borderId="1" applyNumberFormat="0" applyAlignment="0" applyProtection="0"/>
    <xf numFmtId="0" fontId="24" fillId="0" borderId="6" applyNumberFormat="0" applyFill="0" applyAlignment="0" applyProtection="0"/>
    <xf numFmtId="0" fontId="25" fillId="8" borderId="0" applyNumberFormat="0" applyBorder="0" applyAlignment="0" applyProtection="0"/>
    <xf numFmtId="0" fontId="2" fillId="0" borderId="0"/>
    <xf numFmtId="0" fontId="2" fillId="4" borderId="7" applyNumberFormat="0" applyFont="0" applyAlignment="0" applyProtection="0"/>
    <xf numFmtId="0" fontId="26" fillId="16" borderId="8" applyNumberFormat="0" applyAlignment="0" applyProtection="0"/>
    <xf numFmtId="9" fontId="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" fillId="0" borderId="0"/>
    <xf numFmtId="0" fontId="2" fillId="0" borderId="0"/>
    <xf numFmtId="167" fontId="2" fillId="0" borderId="0"/>
    <xf numFmtId="168" fontId="2" fillId="0" borderId="0"/>
    <xf numFmtId="9" fontId="2" fillId="0" borderId="0"/>
    <xf numFmtId="0" fontId="45" fillId="0" borderId="0"/>
    <xf numFmtId="4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2" fillId="0" borderId="0" applyNumberFormat="0" applyBorder="0"/>
    <xf numFmtId="0" fontId="1" fillId="0" borderId="0"/>
  </cellStyleXfs>
  <cellXfs count="318">
    <xf numFmtId="0" fontId="0" fillId="0" borderId="0" xfId="0"/>
    <xf numFmtId="0" fontId="6" fillId="0" borderId="0" xfId="0" applyFont="1" applyAlignment="1"/>
    <xf numFmtId="0" fontId="6" fillId="0" borderId="0" xfId="0" applyFont="1" applyFill="1" applyAlignment="1"/>
    <xf numFmtId="0" fontId="3" fillId="0" borderId="0" xfId="0" applyFont="1" applyBorder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5" fillId="0" borderId="0" xfId="0" applyFont="1" applyFill="1" applyBorder="1" applyAlignment="1">
      <alignment horizontal="centerContinuous"/>
    </xf>
    <xf numFmtId="0" fontId="6" fillId="0" borderId="0" xfId="0" applyFont="1" applyFill="1" applyBorder="1" applyAlignment="1"/>
    <xf numFmtId="0" fontId="7" fillId="0" borderId="0" xfId="0" applyFont="1" applyFill="1" applyAlignment="1"/>
    <xf numFmtId="0" fontId="7" fillId="0" borderId="0" xfId="38" applyFont="1" applyFill="1" applyBorder="1"/>
    <xf numFmtId="0" fontId="7" fillId="19" borderId="19" xfId="0" applyFont="1" applyFill="1" applyBorder="1" applyAlignment="1" applyProtection="1">
      <alignment horizontal="center" vertical="center" wrapText="1"/>
      <protection locked="0"/>
    </xf>
    <xf numFmtId="44" fontId="7" fillId="19" borderId="19" xfId="28" applyFont="1" applyFill="1" applyBorder="1" applyAlignment="1" applyProtection="1">
      <alignment horizontal="center" vertical="center" wrapText="1"/>
      <protection locked="0"/>
    </xf>
    <xf numFmtId="0" fontId="7" fillId="19" borderId="18" xfId="0" applyFont="1" applyFill="1" applyBorder="1" applyAlignment="1" applyProtection="1">
      <alignment horizontal="center" vertical="center" wrapText="1"/>
      <protection locked="0"/>
    </xf>
    <xf numFmtId="0" fontId="7" fillId="19" borderId="33" xfId="0" applyFont="1" applyFill="1" applyBorder="1" applyAlignment="1" applyProtection="1">
      <alignment horizontal="center" vertical="center" wrapText="1"/>
      <protection locked="0"/>
    </xf>
    <xf numFmtId="0" fontId="7" fillId="19" borderId="21" xfId="0" applyFont="1" applyFill="1" applyBorder="1" applyAlignment="1" applyProtection="1">
      <alignment horizontal="center" vertical="center" wrapText="1"/>
      <protection locked="0"/>
    </xf>
    <xf numFmtId="0" fontId="7" fillId="19" borderId="13" xfId="0" applyFont="1" applyFill="1" applyBorder="1" applyAlignment="1" applyProtection="1">
      <alignment horizontal="center" vertical="center" wrapText="1"/>
      <protection locked="0"/>
    </xf>
    <xf numFmtId="0" fontId="7" fillId="19" borderId="22" xfId="0" applyFont="1" applyFill="1" applyBorder="1" applyAlignment="1" applyProtection="1">
      <alignment horizontal="center" vertical="center" wrapText="1"/>
      <protection locked="0"/>
    </xf>
    <xf numFmtId="0" fontId="7" fillId="19" borderId="46" xfId="0" applyFont="1" applyFill="1" applyBorder="1" applyAlignment="1" applyProtection="1">
      <alignment horizontal="center" vertical="center" wrapText="1"/>
      <protection locked="0"/>
    </xf>
    <xf numFmtId="0" fontId="2" fillId="0" borderId="0" xfId="45" applyProtection="1"/>
    <xf numFmtId="0" fontId="32" fillId="0" borderId="0" xfId="45" applyFont="1" applyAlignment="1" applyProtection="1">
      <alignment horizontal="right"/>
    </xf>
    <xf numFmtId="0" fontId="2" fillId="0" borderId="0" xfId="45" applyAlignment="1" applyProtection="1"/>
    <xf numFmtId="0" fontId="4" fillId="0" borderId="0" xfId="45" applyFont="1" applyAlignment="1" applyProtection="1">
      <alignment horizontal="center"/>
    </xf>
    <xf numFmtId="0" fontId="2" fillId="0" borderId="0" xfId="45" applyFont="1" applyFill="1" applyAlignment="1" applyProtection="1"/>
    <xf numFmtId="0" fontId="2" fillId="0" borderId="0" xfId="45" applyFill="1" applyAlignment="1" applyProtection="1"/>
    <xf numFmtId="0" fontId="4" fillId="0" borderId="41" xfId="45" applyFont="1" applyBorder="1" applyAlignment="1" applyProtection="1">
      <alignment horizontal="center" textRotation="90" wrapText="1"/>
    </xf>
    <xf numFmtId="0" fontId="4" fillId="0" borderId="32" xfId="45" applyFont="1" applyBorder="1" applyAlignment="1" applyProtection="1">
      <alignment horizontal="center" textRotation="90" wrapText="1"/>
    </xf>
    <xf numFmtId="0" fontId="4" fillId="0" borderId="32" xfId="45" applyFont="1" applyFill="1" applyBorder="1" applyAlignment="1" applyProtection="1">
      <alignment horizontal="center" textRotation="90" wrapText="1"/>
    </xf>
    <xf numFmtId="0" fontId="4" fillId="0" borderId="29" xfId="45" applyFont="1" applyFill="1" applyBorder="1" applyAlignment="1" applyProtection="1">
      <alignment horizontal="center" textRotation="90" wrapText="1"/>
    </xf>
    <xf numFmtId="0" fontId="33" fillId="0" borderId="39" xfId="45" applyFont="1" applyBorder="1" applyAlignment="1" applyProtection="1"/>
    <xf numFmtId="0" fontId="33" fillId="0" borderId="0" xfId="45" applyFont="1" applyBorder="1" applyAlignment="1" applyProtection="1">
      <alignment horizontal="center"/>
    </xf>
    <xf numFmtId="0" fontId="34" fillId="0" borderId="0" xfId="45" applyFont="1" applyBorder="1" applyAlignment="1" applyProtection="1">
      <alignment horizontal="center"/>
    </xf>
    <xf numFmtId="0" fontId="35" fillId="0" borderId="0" xfId="45" applyFont="1" applyBorder="1" applyAlignment="1" applyProtection="1"/>
    <xf numFmtId="0" fontId="4" fillId="0" borderId="0" xfId="45" applyFont="1" applyBorder="1" applyAlignment="1" applyProtection="1"/>
    <xf numFmtId="0" fontId="4" fillId="0" borderId="0" xfId="45" applyFont="1" applyBorder="1" applyAlignment="1" applyProtection="1">
      <alignment horizontal="right"/>
    </xf>
    <xf numFmtId="0" fontId="4" fillId="0" borderId="20" xfId="45" applyFont="1" applyBorder="1" applyAlignment="1" applyProtection="1"/>
    <xf numFmtId="165" fontId="36" fillId="24" borderId="19" xfId="45" applyNumberFormat="1" applyFont="1" applyFill="1" applyBorder="1" applyAlignment="1" applyProtection="1"/>
    <xf numFmtId="166" fontId="36" fillId="24" borderId="19" xfId="45" applyNumberFormat="1" applyFont="1" applyFill="1" applyBorder="1" applyAlignment="1" applyProtection="1"/>
    <xf numFmtId="2" fontId="36" fillId="24" borderId="19" xfId="45" applyNumberFormat="1" applyFont="1" applyFill="1" applyBorder="1" applyAlignment="1" applyProtection="1"/>
    <xf numFmtId="2" fontId="36" fillId="24" borderId="21" xfId="45" applyNumberFormat="1" applyFont="1" applyFill="1" applyBorder="1" applyAlignment="1" applyProtection="1"/>
    <xf numFmtId="165" fontId="36" fillId="24" borderId="35" xfId="45" applyNumberFormat="1" applyFont="1" applyFill="1" applyBorder="1" applyAlignment="1" applyProtection="1"/>
    <xf numFmtId="166" fontId="36" fillId="24" borderId="35" xfId="45" applyNumberFormat="1" applyFont="1" applyFill="1" applyBorder="1" applyAlignment="1" applyProtection="1"/>
    <xf numFmtId="2" fontId="36" fillId="24" borderId="35" xfId="45" applyNumberFormat="1" applyFont="1" applyFill="1" applyBorder="1" applyAlignment="1" applyProtection="1"/>
    <xf numFmtId="2" fontId="36" fillId="24" borderId="36" xfId="45" applyNumberFormat="1" applyFont="1" applyFill="1" applyBorder="1" applyAlignment="1" applyProtection="1"/>
    <xf numFmtId="3" fontId="4" fillId="24" borderId="32" xfId="45" applyNumberFormat="1" applyFont="1" applyFill="1" applyBorder="1" applyAlignment="1" applyProtection="1"/>
    <xf numFmtId="164" fontId="4" fillId="24" borderId="32" xfId="45" applyNumberFormat="1" applyFont="1" applyFill="1" applyBorder="1" applyAlignment="1" applyProtection="1"/>
    <xf numFmtId="165" fontId="36" fillId="24" borderId="32" xfId="45" applyNumberFormat="1" applyFont="1" applyFill="1" applyBorder="1" applyAlignment="1" applyProtection="1"/>
    <xf numFmtId="166" fontId="36" fillId="24" borderId="32" xfId="45" applyNumberFormat="1" applyFont="1" applyFill="1" applyBorder="1" applyAlignment="1" applyProtection="1"/>
    <xf numFmtId="2" fontId="36" fillId="24" borderId="32" xfId="45" applyNumberFormat="1" applyFont="1" applyFill="1" applyBorder="1" applyAlignment="1" applyProtection="1"/>
    <xf numFmtId="2" fontId="36" fillId="24" borderId="29" xfId="45" applyNumberFormat="1" applyFont="1" applyFill="1" applyBorder="1" applyAlignment="1" applyProtection="1"/>
    <xf numFmtId="0" fontId="2" fillId="0" borderId="39" xfId="45" applyFill="1" applyBorder="1" applyAlignment="1" applyProtection="1">
      <alignment horizontal="center"/>
    </xf>
    <xf numFmtId="0" fontId="2" fillId="0" borderId="10" xfId="45" applyFill="1" applyBorder="1" applyAlignment="1" applyProtection="1">
      <alignment horizontal="center"/>
    </xf>
    <xf numFmtId="3" fontId="4" fillId="0" borderId="10" xfId="45" applyNumberFormat="1" applyFont="1" applyFill="1" applyBorder="1" applyAlignment="1" applyProtection="1"/>
    <xf numFmtId="164" fontId="35" fillId="0" borderId="10" xfId="45" applyNumberFormat="1" applyFont="1" applyFill="1" applyBorder="1" applyAlignment="1" applyProtection="1"/>
    <xf numFmtId="164" fontId="4" fillId="0" borderId="10" xfId="45" applyNumberFormat="1" applyFont="1" applyFill="1" applyBorder="1" applyAlignment="1" applyProtection="1">
      <alignment horizontal="right"/>
    </xf>
    <xf numFmtId="165" fontId="36" fillId="0" borderId="0" xfId="45" applyNumberFormat="1" applyFont="1" applyFill="1" applyBorder="1" applyAlignment="1" applyProtection="1">
      <alignment horizontal="center"/>
    </xf>
    <xf numFmtId="0" fontId="2" fillId="0" borderId="0" xfId="45" applyFill="1" applyBorder="1" applyAlignment="1" applyProtection="1">
      <alignment horizontal="center"/>
    </xf>
    <xf numFmtId="3" fontId="4" fillId="0" borderId="43" xfId="45" applyNumberFormat="1" applyFont="1" applyFill="1" applyBorder="1" applyAlignment="1" applyProtection="1"/>
    <xf numFmtId="164" fontId="35" fillId="0" borderId="43" xfId="45" applyNumberFormat="1" applyFont="1" applyFill="1" applyBorder="1" applyAlignment="1" applyProtection="1"/>
    <xf numFmtId="164" fontId="4" fillId="0" borderId="43" xfId="45" applyNumberFormat="1" applyFont="1" applyFill="1" applyBorder="1" applyAlignment="1" applyProtection="1">
      <alignment horizontal="right"/>
    </xf>
    <xf numFmtId="165" fontId="36" fillId="0" borderId="43" xfId="45" applyNumberFormat="1" applyFont="1" applyFill="1" applyBorder="1" applyAlignment="1" applyProtection="1">
      <alignment horizontal="center"/>
    </xf>
    <xf numFmtId="165" fontId="36" fillId="0" borderId="43" xfId="45" quotePrefix="1" applyNumberFormat="1" applyFont="1" applyFill="1" applyBorder="1" applyAlignment="1" applyProtection="1">
      <alignment horizontal="center"/>
    </xf>
    <xf numFmtId="166" fontId="36" fillId="0" borderId="43" xfId="45" applyNumberFormat="1" applyFont="1" applyFill="1" applyBorder="1" applyAlignment="1" applyProtection="1">
      <alignment horizontal="center"/>
    </xf>
    <xf numFmtId="1" fontId="36" fillId="0" borderId="43" xfId="45" quotePrefix="1" applyNumberFormat="1" applyFont="1" applyFill="1" applyBorder="1" applyAlignment="1" applyProtection="1">
      <alignment horizontal="center"/>
    </xf>
    <xf numFmtId="2" fontId="36" fillId="0" borderId="43" xfId="45" applyNumberFormat="1" applyFont="1" applyFill="1" applyBorder="1" applyAlignment="1" applyProtection="1">
      <alignment horizontal="center"/>
    </xf>
    <xf numFmtId="2" fontId="36" fillId="0" borderId="44" xfId="45" applyNumberFormat="1" applyFont="1" applyFill="1" applyBorder="1" applyAlignment="1" applyProtection="1">
      <alignment horizontal="center"/>
    </xf>
    <xf numFmtId="166" fontId="36" fillId="24" borderId="32" xfId="45" applyNumberFormat="1" applyFont="1" applyFill="1" applyBorder="1" applyAlignment="1" applyProtection="1">
      <alignment horizontal="right"/>
    </xf>
    <xf numFmtId="3" fontId="4" fillId="0" borderId="0" xfId="45" applyNumberFormat="1" applyFont="1" applyFill="1" applyBorder="1" applyAlignment="1" applyProtection="1"/>
    <xf numFmtId="164" fontId="35" fillId="0" borderId="0" xfId="45" applyNumberFormat="1" applyFont="1" applyFill="1" applyBorder="1" applyAlignment="1" applyProtection="1"/>
    <xf numFmtId="164" fontId="4" fillId="0" borderId="0" xfId="45" applyNumberFormat="1" applyFont="1" applyFill="1" applyBorder="1" applyAlignment="1" applyProtection="1">
      <alignment horizontal="right"/>
    </xf>
    <xf numFmtId="165" fontId="36" fillId="0" borderId="0" xfId="45" quotePrefix="1" applyNumberFormat="1" applyFont="1" applyFill="1" applyBorder="1" applyAlignment="1" applyProtection="1">
      <alignment horizontal="center"/>
    </xf>
    <xf numFmtId="166" fontId="36" fillId="0" borderId="0" xfId="45" applyNumberFormat="1" applyFont="1" applyFill="1" applyBorder="1" applyAlignment="1" applyProtection="1">
      <alignment horizontal="center"/>
    </xf>
    <xf numFmtId="1" fontId="36" fillId="0" borderId="0" xfId="45" quotePrefix="1" applyNumberFormat="1" applyFont="1" applyFill="1" applyBorder="1" applyAlignment="1" applyProtection="1">
      <alignment horizontal="center"/>
    </xf>
    <xf numFmtId="2" fontId="36" fillId="0" borderId="0" xfId="45" applyNumberFormat="1" applyFont="1" applyFill="1" applyBorder="1" applyAlignment="1" applyProtection="1">
      <alignment horizontal="center"/>
    </xf>
    <xf numFmtId="2" fontId="36" fillId="0" borderId="45" xfId="45" applyNumberFormat="1" applyFont="1" applyFill="1" applyBorder="1" applyAlignment="1" applyProtection="1">
      <alignment horizontal="center"/>
    </xf>
    <xf numFmtId="0" fontId="2" fillId="0" borderId="31" xfId="45" applyFill="1" applyBorder="1" applyAlignment="1" applyProtection="1">
      <alignment horizontal="center"/>
    </xf>
    <xf numFmtId="0" fontId="2" fillId="0" borderId="28" xfId="45" applyFill="1" applyBorder="1" applyAlignment="1" applyProtection="1">
      <alignment horizontal="center"/>
    </xf>
    <xf numFmtId="0" fontId="33" fillId="24" borderId="41" xfId="45" applyFont="1" applyFill="1" applyBorder="1" applyAlignment="1">
      <alignment horizontal="center"/>
    </xf>
    <xf numFmtId="0" fontId="4" fillId="0" borderId="0" xfId="45" applyFont="1" applyProtection="1"/>
    <xf numFmtId="0" fontId="4" fillId="0" borderId="0" xfId="45" applyFont="1" applyAlignment="1" applyProtection="1">
      <alignment horizontal="right"/>
    </xf>
    <xf numFmtId="0" fontId="38" fillId="0" borderId="0" xfId="45" applyFont="1" applyFill="1" applyBorder="1" applyAlignment="1" applyProtection="1">
      <alignment horizontal="left"/>
    </xf>
    <xf numFmtId="0" fontId="38" fillId="0" borderId="39" xfId="45" applyFont="1" applyFill="1" applyBorder="1" applyAlignment="1" applyProtection="1">
      <alignment horizontal="left"/>
    </xf>
    <xf numFmtId="0" fontId="7" fillId="19" borderId="47" xfId="0" applyFont="1" applyFill="1" applyBorder="1" applyAlignment="1" applyProtection="1">
      <alignment horizontal="center" vertical="center" wrapText="1"/>
      <protection locked="0"/>
    </xf>
    <xf numFmtId="164" fontId="4" fillId="23" borderId="42" xfId="45" applyNumberFormat="1" applyFont="1" applyFill="1" applyBorder="1" applyAlignment="1" applyProtection="1">
      <protection locked="0"/>
    </xf>
    <xf numFmtId="0" fontId="4" fillId="0" borderId="20" xfId="45" applyFont="1" applyBorder="1" applyAlignment="1" applyProtection="1">
      <protection locked="0"/>
    </xf>
    <xf numFmtId="0" fontId="4" fillId="23" borderId="26" xfId="45" applyFont="1" applyFill="1" applyBorder="1" applyAlignment="1" applyProtection="1">
      <alignment horizontal="center"/>
      <protection locked="0"/>
    </xf>
    <xf numFmtId="0" fontId="4" fillId="23" borderId="26" xfId="45" applyFont="1" applyFill="1" applyBorder="1" applyAlignment="1" applyProtection="1">
      <alignment horizontal="center" wrapText="1"/>
      <protection locked="0"/>
    </xf>
    <xf numFmtId="3" fontId="4" fillId="23" borderId="26" xfId="45" applyNumberFormat="1" applyFont="1" applyFill="1" applyBorder="1" applyAlignment="1" applyProtection="1">
      <protection locked="0"/>
    </xf>
    <xf numFmtId="164" fontId="4" fillId="23" borderId="26" xfId="45" applyNumberFormat="1" applyFont="1" applyFill="1" applyBorder="1" applyAlignment="1" applyProtection="1">
      <protection locked="0"/>
    </xf>
    <xf numFmtId="164" fontId="4" fillId="23" borderId="19" xfId="45" applyNumberFormat="1" applyFont="1" applyFill="1" applyBorder="1" applyAlignment="1" applyProtection="1">
      <protection locked="0"/>
    </xf>
    <xf numFmtId="3" fontId="4" fillId="24" borderId="32" xfId="45" applyNumberFormat="1" applyFont="1" applyFill="1" applyBorder="1" applyAlignment="1" applyProtection="1">
      <protection locked="0"/>
    </xf>
    <xf numFmtId="164" fontId="4" fillId="24" borderId="32" xfId="45" applyNumberFormat="1" applyFont="1" applyFill="1" applyBorder="1" applyAlignment="1" applyProtection="1">
      <protection locked="0"/>
    </xf>
    <xf numFmtId="3" fontId="4" fillId="0" borderId="18" xfId="45" applyNumberFormat="1" applyFont="1" applyFill="1" applyBorder="1" applyAlignment="1" applyProtection="1">
      <protection locked="0"/>
    </xf>
    <xf numFmtId="3" fontId="4" fillId="0" borderId="19" xfId="45" applyNumberFormat="1" applyFont="1" applyFill="1" applyBorder="1" applyAlignment="1" applyProtection="1">
      <protection locked="0"/>
    </xf>
    <xf numFmtId="3" fontId="4" fillId="0" borderId="13" xfId="45" applyNumberFormat="1" applyFont="1" applyFill="1" applyBorder="1" applyAlignment="1" applyProtection="1">
      <protection locked="0"/>
    </xf>
    <xf numFmtId="0" fontId="4" fillId="0" borderId="20" xfId="45" applyFont="1" applyFill="1" applyBorder="1" applyAlignment="1" applyProtection="1">
      <protection locked="0"/>
    </xf>
    <xf numFmtId="0" fontId="7" fillId="19" borderId="35" xfId="0" applyFont="1" applyFill="1" applyBorder="1" applyAlignment="1" applyProtection="1">
      <alignment horizontal="center" vertical="center" wrapText="1"/>
      <protection locked="0"/>
    </xf>
    <xf numFmtId="0" fontId="7" fillId="19" borderId="36" xfId="0" applyFont="1" applyFill="1" applyBorder="1" applyAlignment="1" applyProtection="1">
      <alignment horizontal="center" vertical="center" wrapText="1"/>
      <protection locked="0"/>
    </xf>
    <xf numFmtId="0" fontId="2" fillId="0" borderId="0" xfId="45" applyAlignment="1" applyProtection="1">
      <alignment horizontal="center"/>
    </xf>
    <xf numFmtId="0" fontId="32" fillId="0" borderId="0" xfId="45" applyFont="1" applyBorder="1" applyAlignment="1"/>
    <xf numFmtId="0" fontId="2" fillId="0" borderId="0" xfId="45" applyBorder="1" applyProtection="1"/>
    <xf numFmtId="0" fontId="2" fillId="0" borderId="10" xfId="45" applyBorder="1" applyProtection="1"/>
    <xf numFmtId="0" fontId="39" fillId="0" borderId="0" xfId="45" applyFont="1" applyAlignment="1" applyProtection="1"/>
    <xf numFmtId="0" fontId="42" fillId="0" borderId="0" xfId="45" applyFont="1" applyBorder="1" applyAlignment="1" applyProtection="1">
      <alignment horizontal="right"/>
    </xf>
    <xf numFmtId="0" fontId="42" fillId="0" borderId="43" xfId="45" applyFont="1" applyBorder="1" applyAlignment="1" applyProtection="1">
      <alignment horizontal="center"/>
    </xf>
    <xf numFmtId="16" fontId="42" fillId="0" borderId="43" xfId="45" quotePrefix="1" applyNumberFormat="1" applyFont="1" applyBorder="1" applyAlignment="1" applyProtection="1">
      <alignment horizontal="center"/>
    </xf>
    <xf numFmtId="16" fontId="42" fillId="0" borderId="44" xfId="45" quotePrefix="1" applyNumberFormat="1" applyFont="1" applyBorder="1" applyAlignment="1" applyProtection="1">
      <alignment horizontal="center"/>
    </xf>
    <xf numFmtId="165" fontId="36" fillId="24" borderId="26" xfId="45" applyNumberFormat="1" applyFont="1" applyFill="1" applyBorder="1" applyAlignment="1" applyProtection="1"/>
    <xf numFmtId="166" fontId="36" fillId="24" borderId="26" xfId="45" applyNumberFormat="1" applyFont="1" applyFill="1" applyBorder="1" applyAlignment="1" applyProtection="1"/>
    <xf numFmtId="2" fontId="36" fillId="24" borderId="26" xfId="45" applyNumberFormat="1" applyFont="1" applyFill="1" applyBorder="1" applyAlignment="1" applyProtection="1"/>
    <xf numFmtId="2" fontId="36" fillId="24" borderId="27" xfId="45" applyNumberFormat="1" applyFont="1" applyFill="1" applyBorder="1" applyAlignment="1" applyProtection="1"/>
    <xf numFmtId="0" fontId="42" fillId="0" borderId="49" xfId="45" applyFont="1" applyBorder="1" applyAlignment="1" applyProtection="1">
      <alignment horizontal="right"/>
    </xf>
    <xf numFmtId="166" fontId="36" fillId="24" borderId="26" xfId="41" applyNumberFormat="1" applyFont="1" applyFill="1" applyBorder="1" applyAlignment="1" applyProtection="1"/>
    <xf numFmtId="166" fontId="36" fillId="24" borderId="19" xfId="41" applyNumberFormat="1" applyFont="1" applyFill="1" applyBorder="1" applyAlignment="1" applyProtection="1"/>
    <xf numFmtId="165" fontId="36" fillId="24" borderId="13" xfId="45" applyNumberFormat="1" applyFont="1" applyFill="1" applyBorder="1" applyAlignment="1" applyProtection="1"/>
    <xf numFmtId="166" fontId="36" fillId="24" borderId="13" xfId="41" applyNumberFormat="1" applyFont="1" applyFill="1" applyBorder="1" applyAlignment="1" applyProtection="1"/>
    <xf numFmtId="166" fontId="36" fillId="24" borderId="13" xfId="45" applyNumberFormat="1" applyFont="1" applyFill="1" applyBorder="1" applyAlignment="1" applyProtection="1"/>
    <xf numFmtId="2" fontId="36" fillId="24" borderId="13" xfId="45" applyNumberFormat="1" applyFont="1" applyFill="1" applyBorder="1" applyAlignment="1" applyProtection="1"/>
    <xf numFmtId="2" fontId="36" fillId="24" borderId="22" xfId="45" applyNumberFormat="1" applyFont="1" applyFill="1" applyBorder="1" applyAlignment="1" applyProtection="1"/>
    <xf numFmtId="0" fontId="42" fillId="0" borderId="0" xfId="45" applyFont="1" applyBorder="1" applyAlignment="1" applyProtection="1">
      <alignment horizontal="center"/>
    </xf>
    <xf numFmtId="16" fontId="42" fillId="0" borderId="45" xfId="45" quotePrefix="1" applyNumberFormat="1" applyFont="1" applyBorder="1" applyAlignment="1" applyProtection="1">
      <alignment horizontal="center"/>
    </xf>
    <xf numFmtId="3" fontId="4" fillId="23" borderId="32" xfId="45" applyNumberFormat="1" applyFont="1" applyFill="1" applyBorder="1" applyAlignment="1" applyProtection="1">
      <protection locked="0"/>
    </xf>
    <xf numFmtId="164" fontId="4" fillId="23" borderId="32" xfId="45" applyNumberFormat="1" applyFont="1" applyFill="1" applyBorder="1" applyAlignment="1" applyProtection="1">
      <protection locked="0"/>
    </xf>
    <xf numFmtId="165" fontId="42" fillId="0" borderId="43" xfId="45" applyNumberFormat="1" applyFont="1" applyFill="1" applyBorder="1" applyAlignment="1" applyProtection="1">
      <alignment horizontal="center"/>
    </xf>
    <xf numFmtId="165" fontId="42" fillId="0" borderId="43" xfId="45" quotePrefix="1" applyNumberFormat="1" applyFont="1" applyFill="1" applyBorder="1" applyAlignment="1" applyProtection="1">
      <alignment horizontal="center"/>
    </xf>
    <xf numFmtId="166" fontId="42" fillId="0" borderId="43" xfId="45" applyNumberFormat="1" applyFont="1" applyFill="1" applyBorder="1" applyAlignment="1" applyProtection="1">
      <alignment horizontal="center"/>
    </xf>
    <xf numFmtId="1" fontId="42" fillId="0" borderId="43" xfId="45" quotePrefix="1" applyNumberFormat="1" applyFont="1" applyFill="1" applyBorder="1" applyAlignment="1" applyProtection="1">
      <alignment horizontal="center"/>
    </xf>
    <xf numFmtId="2" fontId="42" fillId="0" borderId="43" xfId="45" applyNumberFormat="1" applyFont="1" applyFill="1" applyBorder="1" applyAlignment="1" applyProtection="1">
      <alignment horizontal="center"/>
    </xf>
    <xf numFmtId="2" fontId="42" fillId="0" borderId="44" xfId="45" applyNumberFormat="1" applyFont="1" applyFill="1" applyBorder="1" applyAlignment="1" applyProtection="1">
      <alignment horizontal="center"/>
    </xf>
    <xf numFmtId="0" fontId="2" fillId="24" borderId="0" xfId="45" applyFill="1" applyAlignment="1" applyProtection="1">
      <alignment horizontal="left"/>
    </xf>
    <xf numFmtId="0" fontId="2" fillId="24" borderId="0" xfId="45" applyFill="1" applyAlignment="1" applyProtection="1">
      <alignment horizontal="center"/>
    </xf>
    <xf numFmtId="0" fontId="2" fillId="24" borderId="0" xfId="45" applyFill="1" applyProtection="1"/>
    <xf numFmtId="0" fontId="4" fillId="24" borderId="0" xfId="45" applyFont="1" applyFill="1" applyProtection="1"/>
    <xf numFmtId="0" fontId="4" fillId="24" borderId="0" xfId="45" applyFont="1" applyFill="1" applyAlignment="1" applyProtection="1">
      <alignment horizontal="right"/>
    </xf>
    <xf numFmtId="165" fontId="4" fillId="24" borderId="0" xfId="45" applyNumberFormat="1" applyFont="1" applyFill="1" applyProtection="1"/>
    <xf numFmtId="9" fontId="4" fillId="24" borderId="0" xfId="45" applyNumberFormat="1" applyFont="1" applyFill="1" applyProtection="1"/>
    <xf numFmtId="9" fontId="4" fillId="24" borderId="0" xfId="41" applyNumberFormat="1" applyFont="1" applyFill="1" applyProtection="1"/>
    <xf numFmtId="169" fontId="4" fillId="24" borderId="0" xfId="45" applyNumberFormat="1" applyFont="1" applyFill="1" applyProtection="1"/>
    <xf numFmtId="9" fontId="4" fillId="24" borderId="0" xfId="41" applyFont="1" applyFill="1" applyProtection="1"/>
    <xf numFmtId="2" fontId="4" fillId="24" borderId="0" xfId="45" applyNumberFormat="1" applyFont="1" applyFill="1" applyProtection="1"/>
    <xf numFmtId="0" fontId="42" fillId="24" borderId="0" xfId="45" applyFont="1" applyFill="1" applyProtection="1"/>
    <xf numFmtId="0" fontId="43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6" fillId="0" borderId="0" xfId="0" applyFont="1" applyAlignment="1" applyProtection="1">
      <protection locked="0"/>
    </xf>
    <xf numFmtId="0" fontId="6" fillId="0" borderId="0" xfId="0" applyFont="1" applyAlignment="1" applyProtection="1"/>
    <xf numFmtId="0" fontId="9" fillId="0" borderId="0" xfId="0" applyFont="1" applyAlignment="1" applyProtection="1">
      <alignment horizontal="center"/>
    </xf>
    <xf numFmtId="0" fontId="7" fillId="0" borderId="0" xfId="38" applyFont="1" applyBorder="1" applyAlignment="1" applyProtection="1">
      <alignment vertical="center"/>
    </xf>
    <xf numFmtId="0" fontId="29" fillId="20" borderId="26" xfId="38" applyFont="1" applyFill="1" applyBorder="1" applyAlignment="1" applyProtection="1">
      <alignment horizontal="center" vertical="center" wrapText="1"/>
    </xf>
    <xf numFmtId="0" fontId="29" fillId="20" borderId="25" xfId="38" applyFont="1" applyFill="1" applyBorder="1" applyAlignment="1" applyProtection="1">
      <alignment horizontal="center" vertical="center" wrapText="1"/>
    </xf>
    <xf numFmtId="0" fontId="7" fillId="0" borderId="0" xfId="38" applyFont="1" applyFill="1" applyBorder="1" applyProtection="1"/>
    <xf numFmtId="0" fontId="29" fillId="19" borderId="26" xfId="38" applyFont="1" applyFill="1" applyBorder="1" applyAlignment="1" applyProtection="1">
      <alignment horizontal="center" vertical="center" wrapText="1"/>
      <protection locked="0"/>
    </xf>
    <xf numFmtId="0" fontId="29" fillId="19" borderId="25" xfId="38" applyFont="1" applyFill="1" applyBorder="1" applyAlignment="1" applyProtection="1">
      <alignment horizontal="center" vertical="center" wrapText="1"/>
      <protection locked="0"/>
    </xf>
    <xf numFmtId="0" fontId="29" fillId="0" borderId="24" xfId="0" applyFont="1" applyBorder="1" applyAlignment="1" applyProtection="1">
      <alignment vertical="center"/>
    </xf>
    <xf numFmtId="0" fontId="29" fillId="0" borderId="26" xfId="38" applyFont="1" applyFill="1" applyBorder="1" applyAlignment="1" applyProtection="1">
      <alignment horizontal="center" vertical="center" wrapText="1"/>
    </xf>
    <xf numFmtId="0" fontId="29" fillId="0" borderId="25" xfId="38" applyFont="1" applyFill="1" applyBorder="1" applyAlignment="1" applyProtection="1">
      <alignment horizontal="center" vertical="center" wrapText="1"/>
    </xf>
    <xf numFmtId="0" fontId="30" fillId="0" borderId="0" xfId="0" applyFont="1" applyAlignment="1" applyProtection="1">
      <protection locked="0"/>
    </xf>
    <xf numFmtId="0" fontId="6" fillId="0" borderId="0" xfId="0" applyFont="1" applyFill="1" applyAlignment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19" borderId="0" xfId="0" applyFont="1" applyFill="1" applyAlignment="1" applyProtection="1">
      <alignment vertical="center"/>
      <protection locked="0"/>
    </xf>
    <xf numFmtId="0" fontId="6" fillId="19" borderId="0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19" borderId="0" xfId="0" applyFont="1" applyFill="1" applyProtection="1">
      <protection locked="0"/>
    </xf>
    <xf numFmtId="0" fontId="6" fillId="19" borderId="10" xfId="0" applyFont="1" applyFill="1" applyBorder="1" applyAlignment="1" applyProtection="1">
      <protection locked="0"/>
    </xf>
    <xf numFmtId="0" fontId="12" fillId="0" borderId="0" xfId="0" applyFont="1" applyAlignment="1" applyProtection="1">
      <protection locked="0"/>
    </xf>
    <xf numFmtId="0" fontId="6" fillId="19" borderId="11" xfId="0" applyFont="1" applyFill="1" applyBorder="1" applyAlignment="1" applyProtection="1">
      <protection locked="0"/>
    </xf>
    <xf numFmtId="0" fontId="9" fillId="0" borderId="0" xfId="0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alignment horizontal="centerContinuous"/>
    </xf>
    <xf numFmtId="0" fontId="3" fillId="0" borderId="0" xfId="0" applyFont="1" applyFill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centerContinuous"/>
    </xf>
    <xf numFmtId="0" fontId="6" fillId="0" borderId="0" xfId="0" applyFont="1" applyBorder="1" applyAlignment="1" applyProtection="1">
      <alignment horizontal="centerContinuous"/>
    </xf>
    <xf numFmtId="0" fontId="6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center"/>
    </xf>
    <xf numFmtId="0" fontId="30" fillId="0" borderId="0" xfId="0" applyFont="1" applyAlignment="1" applyProtection="1"/>
    <xf numFmtId="0" fontId="10" fillId="0" borderId="0" xfId="0" applyFont="1" applyAlignment="1" applyProtection="1"/>
    <xf numFmtId="0" fontId="9" fillId="0" borderId="0" xfId="0" applyFont="1" applyAlignment="1" applyProtection="1"/>
    <xf numFmtId="0" fontId="11" fillId="0" borderId="0" xfId="0" applyFont="1" applyAlignment="1" applyProtection="1">
      <alignment horizontal="right"/>
    </xf>
    <xf numFmtId="0" fontId="11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wrapText="1"/>
    </xf>
    <xf numFmtId="0" fontId="6" fillId="0" borderId="0" xfId="0" applyFont="1" applyFill="1" applyAlignment="1" applyProtection="1">
      <alignment horizontal="center"/>
    </xf>
    <xf numFmtId="0" fontId="6" fillId="20" borderId="0" xfId="0" applyFont="1" applyFill="1" applyAlignment="1" applyProtection="1"/>
    <xf numFmtId="0" fontId="46" fillId="0" borderId="0" xfId="0" applyFont="1" applyAlignment="1" applyProtection="1"/>
    <xf numFmtId="0" fontId="7" fillId="0" borderId="0" xfId="0" applyFont="1" applyAlignment="1" applyProtection="1"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35" xfId="0" applyFont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left"/>
    </xf>
    <xf numFmtId="0" fontId="6" fillId="0" borderId="0" xfId="0" applyFont="1" applyBorder="1" applyAlignment="1" applyProtection="1"/>
    <xf numFmtId="0" fontId="9" fillId="0" borderId="0" xfId="0" applyFont="1" applyFill="1" applyBorder="1" applyAlignment="1" applyProtection="1">
      <alignment horizontal="right"/>
    </xf>
    <xf numFmtId="0" fontId="9" fillId="0" borderId="0" xfId="0" applyFont="1" applyFill="1" applyBorder="1" applyAlignment="1" applyProtection="1"/>
    <xf numFmtId="0" fontId="6" fillId="0" borderId="0" xfId="0" applyFont="1" applyFill="1" applyBorder="1" applyAlignment="1" applyProtection="1"/>
    <xf numFmtId="0" fontId="7" fillId="0" borderId="19" xfId="0" applyFont="1" applyBorder="1" applyAlignment="1" applyProtection="1">
      <alignment horizontal="center" vertical="center"/>
    </xf>
    <xf numFmtId="0" fontId="7" fillId="0" borderId="0" xfId="0" applyFont="1" applyAlignment="1" applyProtection="1"/>
    <xf numFmtId="0" fontId="6" fillId="0" borderId="10" xfId="0" applyFont="1" applyBorder="1" applyAlignment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center"/>
    </xf>
    <xf numFmtId="0" fontId="6" fillId="20" borderId="10" xfId="0" applyFont="1" applyFill="1" applyBorder="1" applyAlignment="1" applyProtection="1"/>
    <xf numFmtId="9" fontId="6" fillId="20" borderId="10" xfId="41" applyFont="1" applyFill="1" applyBorder="1" applyAlignment="1" applyProtection="1"/>
    <xf numFmtId="0" fontId="9" fillId="0" borderId="0" xfId="0" applyFont="1" applyFill="1" applyBorder="1" applyAlignment="1" applyProtection="1">
      <alignment horizontal="left"/>
    </xf>
    <xf numFmtId="0" fontId="3" fillId="0" borderId="0" xfId="0" applyFont="1" applyBorder="1" applyAlignment="1" applyProtection="1"/>
    <xf numFmtId="0" fontId="6" fillId="0" borderId="0" xfId="0" applyFont="1" applyAlignment="1" applyProtection="1">
      <alignment vertical="center"/>
    </xf>
    <xf numFmtId="0" fontId="29" fillId="21" borderId="26" xfId="38" applyFont="1" applyFill="1" applyBorder="1" applyAlignment="1" applyProtection="1">
      <alignment horizontal="center" vertical="center" wrapText="1"/>
    </xf>
    <xf numFmtId="0" fontId="29" fillId="21" borderId="25" xfId="38" applyFont="1" applyFill="1" applyBorder="1" applyAlignment="1" applyProtection="1">
      <alignment horizontal="center" vertical="center" wrapText="1"/>
    </xf>
    <xf numFmtId="0" fontId="7" fillId="21" borderId="26" xfId="38" applyFont="1" applyFill="1" applyBorder="1" applyProtection="1"/>
    <xf numFmtId="0" fontId="7" fillId="21" borderId="25" xfId="38" applyFont="1" applyFill="1" applyBorder="1" applyProtection="1"/>
    <xf numFmtId="0" fontId="7" fillId="0" borderId="0" xfId="0" applyFont="1" applyFill="1" applyAlignment="1" applyProtection="1"/>
    <xf numFmtId="0" fontId="6" fillId="0" borderId="0" xfId="0" applyFont="1" applyAlignment="1" applyProtection="1"/>
    <xf numFmtId="0" fontId="6" fillId="0" borderId="0" xfId="0" applyFont="1" applyAlignment="1" applyProtection="1">
      <protection locked="0"/>
    </xf>
    <xf numFmtId="0" fontId="6" fillId="0" borderId="0" xfId="0" applyFont="1" applyFill="1" applyAlignment="1" applyProtection="1"/>
    <xf numFmtId="0" fontId="0" fillId="0" borderId="0" xfId="0" applyAlignment="1" applyProtection="1">
      <alignment wrapText="1"/>
    </xf>
    <xf numFmtId="0" fontId="11" fillId="0" borderId="0" xfId="0" applyFont="1" applyAlignment="1" applyProtection="1">
      <protection locked="0"/>
    </xf>
    <xf numFmtId="0" fontId="5" fillId="0" borderId="0" xfId="0" applyFont="1" applyFill="1" applyBorder="1" applyAlignment="1" applyProtection="1">
      <alignment horizontal="right"/>
    </xf>
    <xf numFmtId="0" fontId="5" fillId="0" borderId="0" xfId="0" applyFont="1" applyBorder="1" applyAlignment="1" applyProtection="1"/>
    <xf numFmtId="0" fontId="11" fillId="0" borderId="0" xfId="0" applyFont="1" applyAlignment="1" applyProtection="1"/>
    <xf numFmtId="0" fontId="12" fillId="0" borderId="0" xfId="0" applyFont="1" applyAlignment="1" applyProtection="1"/>
    <xf numFmtId="0" fontId="11" fillId="0" borderId="0" xfId="0" applyFont="1" applyBorder="1" applyAlignment="1" applyProtection="1"/>
    <xf numFmtId="0" fontId="8" fillId="0" borderId="0" xfId="0" applyFont="1" applyAlignment="1" applyProtection="1"/>
    <xf numFmtId="0" fontId="46" fillId="0" borderId="0" xfId="0" applyFont="1" applyAlignment="1" applyProtection="1">
      <alignment horizontal="right"/>
    </xf>
    <xf numFmtId="0" fontId="2" fillId="0" borderId="0" xfId="45" applyFill="1" applyProtection="1"/>
    <xf numFmtId="14" fontId="36" fillId="0" borderId="11" xfId="54" quotePrefix="1" applyNumberFormat="1" applyFont="1" applyFill="1" applyBorder="1" applyAlignment="1" applyProtection="1"/>
    <xf numFmtId="0" fontId="36" fillId="0" borderId="0" xfId="54" applyFont="1" applyFill="1" applyBorder="1" applyAlignment="1" applyProtection="1">
      <alignment horizontal="right"/>
    </xf>
    <xf numFmtId="0" fontId="36" fillId="0" borderId="0" xfId="54" applyFont="1" applyFill="1" applyBorder="1" applyAlignment="1" applyProtection="1">
      <alignment horizontal="left"/>
    </xf>
    <xf numFmtId="0" fontId="1" fillId="0" borderId="0" xfId="54" applyAlignment="1" applyProtection="1"/>
    <xf numFmtId="0" fontId="36" fillId="0" borderId="0" xfId="54" applyFont="1" applyFill="1" applyBorder="1" applyAlignment="1" applyProtection="1"/>
    <xf numFmtId="0" fontId="36" fillId="0" borderId="10" xfId="54" applyFont="1" applyFill="1" applyBorder="1" applyAlignment="1" applyProtection="1">
      <alignment horizontal="right"/>
    </xf>
    <xf numFmtId="0" fontId="4" fillId="23" borderId="19" xfId="45" applyFont="1" applyFill="1" applyBorder="1" applyAlignment="1" applyProtection="1">
      <alignment horizontal="center"/>
      <protection locked="0"/>
    </xf>
    <xf numFmtId="0" fontId="4" fillId="23" borderId="19" xfId="45" applyFont="1" applyFill="1" applyBorder="1" applyAlignment="1" applyProtection="1">
      <alignment horizontal="center" wrapText="1"/>
      <protection locked="0"/>
    </xf>
    <xf numFmtId="3" fontId="4" fillId="23" borderId="42" xfId="45" applyNumberFormat="1" applyFont="1" applyFill="1" applyBorder="1" applyAlignment="1" applyProtection="1">
      <protection locked="0"/>
    </xf>
    <xf numFmtId="0" fontId="7" fillId="25" borderId="17" xfId="38" applyFont="1" applyFill="1" applyBorder="1" applyAlignment="1" applyProtection="1">
      <alignment horizontal="center"/>
      <protection locked="0"/>
    </xf>
    <xf numFmtId="0" fontId="7" fillId="25" borderId="11" xfId="38" applyFont="1" applyFill="1" applyBorder="1" applyAlignment="1" applyProtection="1">
      <alignment horizontal="center"/>
      <protection locked="0"/>
    </xf>
    <xf numFmtId="0" fontId="7" fillId="25" borderId="23" xfId="38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/>
    <xf numFmtId="0" fontId="6" fillId="19" borderId="0" xfId="0" applyFont="1" applyFill="1" applyBorder="1" applyAlignme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protection locked="0"/>
    </xf>
    <xf numFmtId="0" fontId="47" fillId="0" borderId="0" xfId="0" applyFont="1" applyAlignment="1" applyProtection="1">
      <protection locked="0"/>
    </xf>
    <xf numFmtId="0" fontId="48" fillId="0" borderId="0" xfId="0" applyFont="1" applyAlignment="1" applyProtection="1">
      <protection locked="0"/>
    </xf>
    <xf numFmtId="0" fontId="48" fillId="0" borderId="0" xfId="0" applyFont="1" applyProtection="1">
      <protection locked="0"/>
    </xf>
    <xf numFmtId="0" fontId="48" fillId="0" borderId="0" xfId="0" applyFont="1"/>
    <xf numFmtId="0" fontId="6" fillId="0" borderId="0" xfId="0" applyFont="1"/>
    <xf numFmtId="9" fontId="6" fillId="0" borderId="0" xfId="41" applyFont="1" applyFill="1" applyBorder="1" applyAlignment="1" applyProtection="1"/>
    <xf numFmtId="0" fontId="6" fillId="0" borderId="0" xfId="0" applyFont="1" applyAlignment="1" applyProtection="1">
      <protection locked="0"/>
    </xf>
    <xf numFmtId="0" fontId="47" fillId="0" borderId="0" xfId="0" applyFont="1" applyAlignment="1">
      <alignment horizontal="left" wrapText="1"/>
    </xf>
    <xf numFmtId="0" fontId="47" fillId="0" borderId="0" xfId="0" applyFont="1" applyBorder="1" applyAlignment="1">
      <alignment horizontal="left" wrapText="1"/>
    </xf>
    <xf numFmtId="0" fontId="5" fillId="19" borderId="0" xfId="0" applyFont="1" applyFill="1" applyBorder="1" applyAlignment="1" applyProtection="1">
      <alignment horizontal="left"/>
      <protection locked="0"/>
    </xf>
    <xf numFmtId="0" fontId="8" fillId="0" borderId="0" xfId="0" applyFont="1" applyAlignment="1" applyProtection="1">
      <alignment horizontal="center"/>
    </xf>
    <xf numFmtId="0" fontId="6" fillId="19" borderId="0" xfId="0" applyFont="1" applyFill="1" applyBorder="1" applyAlignment="1" applyProtection="1">
      <protection locked="0"/>
    </xf>
    <xf numFmtId="0" fontId="6" fillId="0" borderId="0" xfId="0" applyFont="1" applyProtection="1">
      <protection locked="0"/>
    </xf>
    <xf numFmtId="0" fontId="6" fillId="0" borderId="28" xfId="0" applyFont="1" applyBorder="1" applyProtection="1">
      <protection locked="0"/>
    </xf>
    <xf numFmtId="0" fontId="10" fillId="0" borderId="0" xfId="0" applyFont="1" applyAlignment="1" applyProtection="1">
      <alignment wrapText="1"/>
    </xf>
    <xf numFmtId="0" fontId="6" fillId="0" borderId="0" xfId="0" applyFont="1" applyProtection="1"/>
    <xf numFmtId="0" fontId="6" fillId="0" borderId="0" xfId="0" applyFont="1" applyFill="1" applyAlignment="1" applyProtection="1">
      <protection locked="0"/>
    </xf>
    <xf numFmtId="0" fontId="7" fillId="0" borderId="42" xfId="0" applyFont="1" applyFill="1" applyBorder="1" applyAlignment="1" applyProtection="1">
      <alignment vertical="center" wrapText="1"/>
      <protection locked="0"/>
    </xf>
    <xf numFmtId="0" fontId="6" fillId="0" borderId="46" xfId="0" applyFont="1" applyFill="1" applyBorder="1" applyAlignment="1" applyProtection="1">
      <alignment vertical="center" wrapText="1"/>
      <protection locked="0"/>
    </xf>
    <xf numFmtId="0" fontId="7" fillId="0" borderId="48" xfId="0" applyFont="1" applyFill="1" applyBorder="1" applyAlignment="1" applyProtection="1">
      <alignment vertical="center" wrapText="1"/>
      <protection locked="0"/>
    </xf>
    <xf numFmtId="0" fontId="6" fillId="0" borderId="30" xfId="0" applyFont="1" applyFill="1" applyBorder="1" applyAlignment="1" applyProtection="1">
      <alignment vertical="center" wrapText="1"/>
      <protection locked="0"/>
    </xf>
    <xf numFmtId="0" fontId="6" fillId="0" borderId="37" xfId="0" applyFont="1" applyFill="1" applyBorder="1" applyAlignment="1" applyProtection="1">
      <alignment vertical="center" wrapText="1"/>
      <protection locked="0"/>
    </xf>
    <xf numFmtId="0" fontId="7" fillId="0" borderId="48" xfId="0" applyFont="1" applyBorder="1" applyAlignment="1" applyProtection="1">
      <alignment vertical="center" wrapText="1"/>
      <protection locked="0"/>
    </xf>
    <xf numFmtId="0" fontId="6" fillId="0" borderId="30" xfId="0" applyFont="1" applyBorder="1" applyAlignment="1" applyProtection="1">
      <alignment vertical="center" wrapText="1"/>
      <protection locked="0"/>
    </xf>
    <xf numFmtId="0" fontId="6" fillId="0" borderId="37" xfId="0" applyFont="1" applyBorder="1" applyAlignment="1" applyProtection="1">
      <alignment vertical="center" wrapText="1"/>
      <protection locked="0"/>
    </xf>
    <xf numFmtId="0" fontId="6" fillId="0" borderId="51" xfId="0" applyFont="1" applyBorder="1" applyAlignment="1" applyProtection="1">
      <alignment horizontal="left" vertical="center" wrapText="1"/>
      <protection locked="0"/>
    </xf>
    <xf numFmtId="0" fontId="6" fillId="0" borderId="37" xfId="0" applyFont="1" applyBorder="1" applyAlignment="1" applyProtection="1">
      <alignment horizontal="left" vertical="center" wrapText="1"/>
      <protection locked="0"/>
    </xf>
    <xf numFmtId="0" fontId="5" fillId="20" borderId="0" xfId="0" applyFont="1" applyFill="1" applyBorder="1" applyAlignment="1" applyProtection="1">
      <alignment horizontal="left" vertical="top"/>
    </xf>
    <xf numFmtId="0" fontId="5" fillId="20" borderId="38" xfId="0" applyFont="1" applyFill="1" applyBorder="1" applyAlignment="1" applyProtection="1">
      <alignment horizontal="left" vertical="top"/>
    </xf>
    <xf numFmtId="0" fontId="5" fillId="20" borderId="0" xfId="0" applyFont="1" applyFill="1" applyBorder="1" applyAlignment="1" applyProtection="1">
      <alignment horizontal="left"/>
    </xf>
    <xf numFmtId="0" fontId="5" fillId="20" borderId="38" xfId="0" applyFont="1" applyFill="1" applyBorder="1" applyAlignment="1" applyProtection="1">
      <alignment horizontal="left"/>
    </xf>
    <xf numFmtId="0" fontId="7" fillId="0" borderId="42" xfId="0" applyFont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/>
    </xf>
    <xf numFmtId="0" fontId="7" fillId="0" borderId="19" xfId="0" applyFont="1" applyFill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 wrapText="1"/>
    </xf>
    <xf numFmtId="0" fontId="34" fillId="24" borderId="50" xfId="45" applyFont="1" applyFill="1" applyBorder="1" applyAlignment="1" applyProtection="1">
      <alignment horizontal="center"/>
    </xf>
    <xf numFmtId="0" fontId="34" fillId="24" borderId="43" xfId="45" applyFont="1" applyFill="1" applyBorder="1" applyAlignment="1" applyProtection="1">
      <alignment horizontal="center"/>
    </xf>
    <xf numFmtId="0" fontId="34" fillId="24" borderId="40" xfId="45" applyFont="1" applyFill="1" applyBorder="1" applyAlignment="1" applyProtection="1">
      <alignment horizontal="center"/>
    </xf>
    <xf numFmtId="0" fontId="2" fillId="0" borderId="0" xfId="45" applyAlignment="1" applyProtection="1">
      <alignment horizontal="center"/>
    </xf>
    <xf numFmtId="0" fontId="34" fillId="24" borderId="50" xfId="45" applyFont="1" applyFill="1" applyBorder="1" applyAlignment="1" applyProtection="1">
      <alignment horizontal="center"/>
      <protection locked="0"/>
    </xf>
    <xf numFmtId="0" fontId="34" fillId="24" borderId="43" xfId="45" applyFont="1" applyFill="1" applyBorder="1" applyAlignment="1" applyProtection="1">
      <alignment horizontal="center"/>
      <protection locked="0"/>
    </xf>
    <xf numFmtId="0" fontId="34" fillId="24" borderId="40" xfId="45" applyFont="1" applyFill="1" applyBorder="1" applyAlignment="1" applyProtection="1">
      <alignment horizontal="center"/>
      <protection locked="0"/>
    </xf>
    <xf numFmtId="0" fontId="33" fillId="24" borderId="50" xfId="45" applyFont="1" applyFill="1" applyBorder="1" applyAlignment="1" applyProtection="1">
      <alignment horizontal="center"/>
    </xf>
    <xf numFmtId="0" fontId="33" fillId="24" borderId="43" xfId="45" applyFont="1" applyFill="1" applyBorder="1" applyAlignment="1" applyProtection="1">
      <alignment horizontal="center"/>
    </xf>
    <xf numFmtId="0" fontId="33" fillId="24" borderId="40" xfId="45" applyFont="1" applyFill="1" applyBorder="1" applyAlignment="1" applyProtection="1">
      <alignment horizontal="center"/>
    </xf>
    <xf numFmtId="0" fontId="2" fillId="26" borderId="10" xfId="45" applyFont="1" applyFill="1" applyBorder="1" applyAlignment="1">
      <alignment horizontal="left"/>
    </xf>
    <xf numFmtId="0" fontId="40" fillId="0" borderId="0" xfId="45" applyFont="1" applyAlignment="1" applyProtection="1">
      <alignment horizontal="center"/>
    </xf>
    <xf numFmtId="0" fontId="41" fillId="0" borderId="0" xfId="45" applyFont="1" applyAlignment="1">
      <alignment horizontal="center"/>
    </xf>
    <xf numFmtId="0" fontId="2" fillId="26" borderId="10" xfId="45" applyFill="1" applyBorder="1" applyAlignment="1" applyProtection="1">
      <alignment horizontal="left"/>
    </xf>
    <xf numFmtId="0" fontId="2" fillId="26" borderId="11" xfId="45" applyFont="1" applyFill="1" applyBorder="1" applyAlignment="1" applyProtection="1">
      <alignment horizontal="left"/>
    </xf>
    <xf numFmtId="0" fontId="7" fillId="0" borderId="42" xfId="38" applyFont="1" applyBorder="1" applyAlignment="1" applyProtection="1">
      <alignment horizontal="center" vertical="center" wrapText="1"/>
    </xf>
    <xf numFmtId="0" fontId="7" fillId="0" borderId="46" xfId="38" applyFont="1" applyBorder="1" applyAlignment="1" applyProtection="1">
      <alignment horizontal="center" vertical="center" wrapText="1"/>
    </xf>
    <xf numFmtId="0" fontId="7" fillId="0" borderId="26" xfId="38" applyFont="1" applyBorder="1" applyAlignment="1" applyProtection="1">
      <alignment horizontal="center" vertical="center" wrapText="1"/>
    </xf>
    <xf numFmtId="0" fontId="7" fillId="0" borderId="15" xfId="38" applyFont="1" applyBorder="1" applyAlignment="1" applyProtection="1">
      <alignment horizontal="center" vertical="center"/>
    </xf>
    <xf numFmtId="0" fontId="7" fillId="0" borderId="12" xfId="38" applyFont="1" applyBorder="1" applyAlignment="1" applyProtection="1">
      <alignment horizontal="center" vertical="center"/>
    </xf>
    <xf numFmtId="0" fontId="7" fillId="0" borderId="14" xfId="38" applyFont="1" applyBorder="1" applyAlignment="1" applyProtection="1">
      <alignment horizontal="center" vertical="center"/>
    </xf>
    <xf numFmtId="0" fontId="7" fillId="0" borderId="16" xfId="38" applyFont="1" applyBorder="1" applyAlignment="1" applyProtection="1">
      <alignment horizontal="center" vertical="center"/>
    </xf>
    <xf numFmtId="0" fontId="7" fillId="0" borderId="0" xfId="38" applyFont="1" applyBorder="1" applyAlignment="1" applyProtection="1">
      <alignment horizontal="center" vertical="center"/>
    </xf>
    <xf numFmtId="0" fontId="7" fillId="0" borderId="38" xfId="38" applyFont="1" applyBorder="1" applyAlignment="1" applyProtection="1">
      <alignment horizontal="center" vertical="center"/>
    </xf>
    <xf numFmtId="0" fontId="7" fillId="0" borderId="34" xfId="38" applyFont="1" applyBorder="1" applyAlignment="1" applyProtection="1">
      <alignment horizontal="center" vertical="center"/>
    </xf>
    <xf numFmtId="0" fontId="7" fillId="0" borderId="10" xfId="38" applyFont="1" applyBorder="1" applyAlignment="1" applyProtection="1">
      <alignment horizontal="center" vertical="center"/>
    </xf>
    <xf numFmtId="0" fontId="7" fillId="0" borderId="25" xfId="38" applyFont="1" applyBorder="1" applyAlignment="1" applyProtection="1">
      <alignment horizontal="center" vertical="center"/>
    </xf>
    <xf numFmtId="0" fontId="31" fillId="0" borderId="0" xfId="0" applyFont="1" applyAlignment="1" applyProtection="1">
      <alignment horizontal="left" wrapText="1"/>
    </xf>
    <xf numFmtId="0" fontId="7" fillId="25" borderId="17" xfId="38" applyFont="1" applyFill="1" applyBorder="1" applyAlignment="1" applyProtection="1">
      <alignment horizontal="center"/>
      <protection locked="0"/>
    </xf>
    <xf numFmtId="0" fontId="7" fillId="25" borderId="11" xfId="38" applyFont="1" applyFill="1" applyBorder="1" applyAlignment="1" applyProtection="1">
      <alignment horizontal="center"/>
      <protection locked="0"/>
    </xf>
    <xf numFmtId="0" fontId="7" fillId="25" borderId="23" xfId="38" applyFont="1" applyFill="1" applyBorder="1" applyAlignment="1" applyProtection="1">
      <alignment horizontal="center"/>
      <protection locked="0"/>
    </xf>
    <xf numFmtId="0" fontId="7" fillId="0" borderId="14" xfId="38" applyFont="1" applyBorder="1" applyAlignment="1" applyProtection="1">
      <alignment horizontal="center" vertical="center" wrapText="1"/>
    </xf>
    <xf numFmtId="0" fontId="7" fillId="0" borderId="38" xfId="38" applyFont="1" applyBorder="1" applyAlignment="1" applyProtection="1">
      <alignment horizontal="center" vertical="center" wrapText="1"/>
    </xf>
    <xf numFmtId="0" fontId="7" fillId="0" borderId="25" xfId="38" applyFont="1" applyBorder="1" applyAlignment="1" applyProtection="1">
      <alignment horizontal="center" vertical="center" wrapText="1"/>
    </xf>
    <xf numFmtId="0" fontId="7" fillId="20" borderId="17" xfId="38" applyFont="1" applyFill="1" applyBorder="1" applyAlignment="1" applyProtection="1">
      <alignment horizontal="center"/>
    </xf>
    <xf numFmtId="0" fontId="7" fillId="20" borderId="11" xfId="38" applyFont="1" applyFill="1" applyBorder="1" applyAlignment="1" applyProtection="1">
      <alignment horizontal="center"/>
    </xf>
    <xf numFmtId="0" fontId="7" fillId="20" borderId="23" xfId="38" applyFont="1" applyFill="1" applyBorder="1" applyAlignment="1" applyProtection="1">
      <alignment horizontal="center"/>
    </xf>
    <xf numFmtId="0" fontId="7" fillId="22" borderId="17" xfId="38" applyFont="1" applyFill="1" applyBorder="1" applyAlignment="1" applyProtection="1">
      <alignment horizontal="center"/>
    </xf>
    <xf numFmtId="0" fontId="7" fillId="22" borderId="11" xfId="38" applyFont="1" applyFill="1" applyBorder="1" applyAlignment="1" applyProtection="1">
      <alignment horizontal="center"/>
    </xf>
    <xf numFmtId="0" fontId="7" fillId="22" borderId="23" xfId="38" applyFont="1" applyFill="1" applyBorder="1" applyAlignment="1" applyProtection="1">
      <alignment horizontal="center"/>
    </xf>
    <xf numFmtId="0" fontId="7" fillId="0" borderId="17" xfId="38" applyFont="1" applyFill="1" applyBorder="1" applyAlignment="1" applyProtection="1">
      <alignment horizontal="center"/>
    </xf>
    <xf numFmtId="0" fontId="7" fillId="0" borderId="11" xfId="38" applyFont="1" applyFill="1" applyBorder="1" applyAlignment="1" applyProtection="1">
      <alignment horizontal="center"/>
    </xf>
    <xf numFmtId="0" fontId="7" fillId="0" borderId="23" xfId="38" applyFont="1" applyFill="1" applyBorder="1" applyAlignment="1" applyProtection="1">
      <alignment horizontal="center"/>
    </xf>
  </cellXfs>
  <cellStyles count="5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48" xr:uid="{00000000-0005-0000-0000-00001B000000}"/>
    <cellStyle name="Comma 3" xfId="52" xr:uid="{00000000-0005-0000-0000-00001C000000}"/>
    <cellStyle name="Currency" xfId="28" builtinId="4"/>
    <cellStyle name="Currency 2" xfId="47" xr:uid="{00000000-0005-0000-0000-00001E000000}"/>
    <cellStyle name="Currency 3" xfId="51" xr:uid="{00000000-0005-0000-0000-00001F000000}"/>
    <cellStyle name="Excel Built-in Normal" xfId="46" xr:uid="{00000000-0005-0000-0000-000020000000}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 xr:uid="{00000000-0005-0000-0000-00002B000000}"/>
    <cellStyle name="Normal 2 2" xfId="53" xr:uid="{00000000-0005-0000-0000-00002C000000}"/>
    <cellStyle name="Normal 3" xfId="50" xr:uid="{00000000-0005-0000-0000-00002D000000}"/>
    <cellStyle name="Normal 4" xfId="54" xr:uid="{DF9F4848-3A5F-480E-9D63-111693A94933}"/>
    <cellStyle name="Normal_Vehicle1" xfId="38" xr:uid="{00000000-0005-0000-0000-00002E000000}"/>
    <cellStyle name="Note" xfId="39" builtinId="10" customBuiltin="1"/>
    <cellStyle name="Output" xfId="40" builtinId="21" customBuiltin="1"/>
    <cellStyle name="Percent" xfId="41" builtinId="5"/>
    <cellStyle name="Percent 2" xfId="49" xr:uid="{00000000-0005-0000-0000-000032000000}"/>
    <cellStyle name="Title" xfId="42" builtinId="15" customBuiltin="1"/>
    <cellStyle name="Total" xfId="43" builtinId="25" customBuiltin="1"/>
    <cellStyle name="Warning Text" xfId="44" builtinId="11" customBuiltin="1"/>
  </cellStyles>
  <dxfs count="264"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  <dxf>
      <font>
        <color rgb="FF0099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16</xdr:row>
          <xdr:rowOff>31750</xdr:rowOff>
        </xdr:from>
        <xdr:to>
          <xdr:col>1</xdr:col>
          <xdr:colOff>374650</xdr:colOff>
          <xdr:row>17</xdr:row>
          <xdr:rowOff>19050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17</xdr:row>
          <xdr:rowOff>31750</xdr:rowOff>
        </xdr:from>
        <xdr:to>
          <xdr:col>1</xdr:col>
          <xdr:colOff>374650</xdr:colOff>
          <xdr:row>18</xdr:row>
          <xdr:rowOff>19050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18</xdr:row>
          <xdr:rowOff>31750</xdr:rowOff>
        </xdr:from>
        <xdr:to>
          <xdr:col>1</xdr:col>
          <xdr:colOff>374650</xdr:colOff>
          <xdr:row>19</xdr:row>
          <xdr:rowOff>19050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19</xdr:row>
          <xdr:rowOff>31750</xdr:rowOff>
        </xdr:from>
        <xdr:to>
          <xdr:col>1</xdr:col>
          <xdr:colOff>374650</xdr:colOff>
          <xdr:row>20</xdr:row>
          <xdr:rowOff>19050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20</xdr:row>
          <xdr:rowOff>31750</xdr:rowOff>
        </xdr:from>
        <xdr:to>
          <xdr:col>1</xdr:col>
          <xdr:colOff>374650</xdr:colOff>
          <xdr:row>21</xdr:row>
          <xdr:rowOff>19050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21</xdr:row>
          <xdr:rowOff>31750</xdr:rowOff>
        </xdr:from>
        <xdr:to>
          <xdr:col>1</xdr:col>
          <xdr:colOff>374650</xdr:colOff>
          <xdr:row>22</xdr:row>
          <xdr:rowOff>19050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22</xdr:row>
          <xdr:rowOff>31750</xdr:rowOff>
        </xdr:from>
        <xdr:to>
          <xdr:col>1</xdr:col>
          <xdr:colOff>374650</xdr:colOff>
          <xdr:row>23</xdr:row>
          <xdr:rowOff>19050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16</xdr:row>
          <xdr:rowOff>57150</xdr:rowOff>
        </xdr:from>
        <xdr:to>
          <xdr:col>6</xdr:col>
          <xdr:colOff>565150</xdr:colOff>
          <xdr:row>17</xdr:row>
          <xdr:rowOff>12700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16</xdr:row>
          <xdr:rowOff>57150</xdr:rowOff>
        </xdr:from>
        <xdr:to>
          <xdr:col>8</xdr:col>
          <xdr:colOff>50800</xdr:colOff>
          <xdr:row>17</xdr:row>
          <xdr:rowOff>12700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  <a:ext uri="{FF2B5EF4-FFF2-40B4-BE49-F238E27FC236}">
                  <a16:creationId xmlns:a16="http://schemas.microsoft.com/office/drawing/2014/main" id="{00000000-0008-0000-0100-00008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16</xdr:row>
          <xdr:rowOff>57150</xdr:rowOff>
        </xdr:from>
        <xdr:to>
          <xdr:col>8</xdr:col>
          <xdr:colOff>533400</xdr:colOff>
          <xdr:row>17</xdr:row>
          <xdr:rowOff>12700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  <a:ext uri="{FF2B5EF4-FFF2-40B4-BE49-F238E27FC236}">
                  <a16:creationId xmlns:a16="http://schemas.microsoft.com/office/drawing/2014/main" id="{00000000-0008-0000-0100-00008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16</xdr:row>
          <xdr:rowOff>57150</xdr:rowOff>
        </xdr:from>
        <xdr:to>
          <xdr:col>10</xdr:col>
          <xdr:colOff>31750</xdr:colOff>
          <xdr:row>17</xdr:row>
          <xdr:rowOff>12700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  <a:ext uri="{FF2B5EF4-FFF2-40B4-BE49-F238E27FC236}">
                  <a16:creationId xmlns:a16="http://schemas.microsoft.com/office/drawing/2014/main" id="{00000000-0008-0000-0100-00009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16</xdr:row>
          <xdr:rowOff>57150</xdr:rowOff>
        </xdr:from>
        <xdr:to>
          <xdr:col>10</xdr:col>
          <xdr:colOff>533400</xdr:colOff>
          <xdr:row>17</xdr:row>
          <xdr:rowOff>12700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  <a:ext uri="{FF2B5EF4-FFF2-40B4-BE49-F238E27FC236}">
                  <a16:creationId xmlns:a16="http://schemas.microsoft.com/office/drawing/2014/main" id="{00000000-0008-0000-0100-00009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</xdr:row>
          <xdr:rowOff>57150</xdr:rowOff>
        </xdr:from>
        <xdr:to>
          <xdr:col>12</xdr:col>
          <xdr:colOff>69850</xdr:colOff>
          <xdr:row>17</xdr:row>
          <xdr:rowOff>12700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  <a:ext uri="{FF2B5EF4-FFF2-40B4-BE49-F238E27FC236}">
                  <a16:creationId xmlns:a16="http://schemas.microsoft.com/office/drawing/2014/main" id="{00000000-0008-0000-0100-00009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17</xdr:row>
          <xdr:rowOff>57150</xdr:rowOff>
        </xdr:from>
        <xdr:to>
          <xdr:col>6</xdr:col>
          <xdr:colOff>565150</xdr:colOff>
          <xdr:row>18</xdr:row>
          <xdr:rowOff>12700</xdr:rowOff>
        </xdr:to>
        <xdr:sp macro="" textlink="">
          <xdr:nvSpPr>
            <xdr:cNvPr id="2199" name="Check Box 151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:a16="http://schemas.microsoft.com/office/drawing/2014/main" id="{00000000-0008-0000-0100-00009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17</xdr:row>
          <xdr:rowOff>57150</xdr:rowOff>
        </xdr:from>
        <xdr:to>
          <xdr:col>8</xdr:col>
          <xdr:colOff>50800</xdr:colOff>
          <xdr:row>18</xdr:row>
          <xdr:rowOff>12700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0000000-0008-0000-01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17</xdr:row>
          <xdr:rowOff>57150</xdr:rowOff>
        </xdr:from>
        <xdr:to>
          <xdr:col>8</xdr:col>
          <xdr:colOff>533400</xdr:colOff>
          <xdr:row>18</xdr:row>
          <xdr:rowOff>12700</xdr:rowOff>
        </xdr:to>
        <xdr:sp macro="" textlink="">
          <xdr:nvSpPr>
            <xdr:cNvPr id="2201" name="Check Box 153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:a16="http://schemas.microsoft.com/office/drawing/2014/main" id="{00000000-0008-0000-0100-00009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17</xdr:row>
          <xdr:rowOff>57150</xdr:rowOff>
        </xdr:from>
        <xdr:to>
          <xdr:col>10</xdr:col>
          <xdr:colOff>31750</xdr:colOff>
          <xdr:row>18</xdr:row>
          <xdr:rowOff>12700</xdr:rowOff>
        </xdr:to>
        <xdr:sp macro="" textlink="">
          <xdr:nvSpPr>
            <xdr:cNvPr id="2202" name="Check Box 154" hidden="1">
              <a:extLst>
                <a:ext uri="{63B3BB69-23CF-44E3-9099-C40C66FF867C}">
                  <a14:compatExt spid="_x0000_s2202"/>
                </a:ext>
                <a:ext uri="{FF2B5EF4-FFF2-40B4-BE49-F238E27FC236}">
                  <a16:creationId xmlns:a16="http://schemas.microsoft.com/office/drawing/2014/main" id="{00000000-0008-0000-0100-00009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17</xdr:row>
          <xdr:rowOff>57150</xdr:rowOff>
        </xdr:from>
        <xdr:to>
          <xdr:col>10</xdr:col>
          <xdr:colOff>533400</xdr:colOff>
          <xdr:row>18</xdr:row>
          <xdr:rowOff>12700</xdr:rowOff>
        </xdr:to>
        <xdr:sp macro="" textlink="">
          <xdr:nvSpPr>
            <xdr:cNvPr id="2203" name="Check Box 155" hidden="1">
              <a:extLst>
                <a:ext uri="{63B3BB69-23CF-44E3-9099-C40C66FF867C}">
                  <a14:compatExt spid="_x0000_s2203"/>
                </a:ext>
                <a:ext uri="{FF2B5EF4-FFF2-40B4-BE49-F238E27FC236}">
                  <a16:creationId xmlns:a16="http://schemas.microsoft.com/office/drawing/2014/main" id="{00000000-0008-0000-0100-00009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</xdr:row>
          <xdr:rowOff>57150</xdr:rowOff>
        </xdr:from>
        <xdr:to>
          <xdr:col>12</xdr:col>
          <xdr:colOff>69850</xdr:colOff>
          <xdr:row>18</xdr:row>
          <xdr:rowOff>12700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  <a:ext uri="{FF2B5EF4-FFF2-40B4-BE49-F238E27FC236}">
                  <a16:creationId xmlns:a16="http://schemas.microsoft.com/office/drawing/2014/main" id="{00000000-0008-0000-0100-00009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18</xdr:row>
          <xdr:rowOff>57150</xdr:rowOff>
        </xdr:from>
        <xdr:to>
          <xdr:col>6</xdr:col>
          <xdr:colOff>565150</xdr:colOff>
          <xdr:row>19</xdr:row>
          <xdr:rowOff>12700</xdr:rowOff>
        </xdr:to>
        <xdr:sp macro="" textlink="">
          <xdr:nvSpPr>
            <xdr:cNvPr id="2209" name="Check Box 161" hidden="1">
              <a:extLst>
                <a:ext uri="{63B3BB69-23CF-44E3-9099-C40C66FF867C}">
                  <a14:compatExt spid="_x0000_s2209"/>
                </a:ext>
                <a:ext uri="{FF2B5EF4-FFF2-40B4-BE49-F238E27FC236}">
                  <a16:creationId xmlns:a16="http://schemas.microsoft.com/office/drawing/2014/main" id="{00000000-0008-0000-0100-0000A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18</xdr:row>
          <xdr:rowOff>57150</xdr:rowOff>
        </xdr:from>
        <xdr:to>
          <xdr:col>8</xdr:col>
          <xdr:colOff>50800</xdr:colOff>
          <xdr:row>19</xdr:row>
          <xdr:rowOff>12700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  <a:ext uri="{FF2B5EF4-FFF2-40B4-BE49-F238E27FC236}">
                  <a16:creationId xmlns:a16="http://schemas.microsoft.com/office/drawing/2014/main" id="{00000000-0008-0000-0100-0000A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18</xdr:row>
          <xdr:rowOff>57150</xdr:rowOff>
        </xdr:from>
        <xdr:to>
          <xdr:col>8</xdr:col>
          <xdr:colOff>533400</xdr:colOff>
          <xdr:row>19</xdr:row>
          <xdr:rowOff>12700</xdr:rowOff>
        </xdr:to>
        <xdr:sp macro="" textlink="">
          <xdr:nvSpPr>
            <xdr:cNvPr id="2211" name="Check Box 163" hidden="1">
              <a:extLst>
                <a:ext uri="{63B3BB69-23CF-44E3-9099-C40C66FF867C}">
                  <a14:compatExt spid="_x0000_s2211"/>
                </a:ext>
                <a:ext uri="{FF2B5EF4-FFF2-40B4-BE49-F238E27FC236}">
                  <a16:creationId xmlns:a16="http://schemas.microsoft.com/office/drawing/2014/main" id="{00000000-0008-0000-0100-0000A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18</xdr:row>
          <xdr:rowOff>57150</xdr:rowOff>
        </xdr:from>
        <xdr:to>
          <xdr:col>10</xdr:col>
          <xdr:colOff>31750</xdr:colOff>
          <xdr:row>19</xdr:row>
          <xdr:rowOff>12700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00000000-0008-0000-01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18</xdr:row>
          <xdr:rowOff>57150</xdr:rowOff>
        </xdr:from>
        <xdr:to>
          <xdr:col>10</xdr:col>
          <xdr:colOff>533400</xdr:colOff>
          <xdr:row>19</xdr:row>
          <xdr:rowOff>12700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00000000-0008-0000-01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</xdr:row>
          <xdr:rowOff>57150</xdr:rowOff>
        </xdr:from>
        <xdr:to>
          <xdr:col>12</xdr:col>
          <xdr:colOff>69850</xdr:colOff>
          <xdr:row>19</xdr:row>
          <xdr:rowOff>12700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00000000-0008-0000-01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19</xdr:row>
          <xdr:rowOff>57150</xdr:rowOff>
        </xdr:from>
        <xdr:to>
          <xdr:col>6</xdr:col>
          <xdr:colOff>565150</xdr:colOff>
          <xdr:row>20</xdr:row>
          <xdr:rowOff>12700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00000000-0008-0000-01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19</xdr:row>
          <xdr:rowOff>57150</xdr:rowOff>
        </xdr:from>
        <xdr:to>
          <xdr:col>8</xdr:col>
          <xdr:colOff>50800</xdr:colOff>
          <xdr:row>20</xdr:row>
          <xdr:rowOff>12700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:a16="http://schemas.microsoft.com/office/drawing/2014/main" id="{00000000-0008-0000-0100-0000A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19</xdr:row>
          <xdr:rowOff>57150</xdr:rowOff>
        </xdr:from>
        <xdr:to>
          <xdr:col>8</xdr:col>
          <xdr:colOff>533400</xdr:colOff>
          <xdr:row>20</xdr:row>
          <xdr:rowOff>12700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id="{00000000-0008-0000-0100-0000A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19</xdr:row>
          <xdr:rowOff>57150</xdr:rowOff>
        </xdr:from>
        <xdr:to>
          <xdr:col>10</xdr:col>
          <xdr:colOff>31750</xdr:colOff>
          <xdr:row>20</xdr:row>
          <xdr:rowOff>12700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id="{00000000-0008-0000-0100-0000A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19</xdr:row>
          <xdr:rowOff>57150</xdr:rowOff>
        </xdr:from>
        <xdr:to>
          <xdr:col>10</xdr:col>
          <xdr:colOff>533400</xdr:colOff>
          <xdr:row>20</xdr:row>
          <xdr:rowOff>12700</xdr:rowOff>
        </xdr:to>
        <xdr:sp macro="" textlink="">
          <xdr:nvSpPr>
            <xdr:cNvPr id="2223" name="Check Box 175" hidden="1">
              <a:extLst>
                <a:ext uri="{63B3BB69-23CF-44E3-9099-C40C66FF867C}">
                  <a14:compatExt spid="_x0000_s2223"/>
                </a:ext>
                <a:ext uri="{FF2B5EF4-FFF2-40B4-BE49-F238E27FC236}">
                  <a16:creationId xmlns:a16="http://schemas.microsoft.com/office/drawing/2014/main" id="{00000000-0008-0000-0100-0000A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</xdr:row>
          <xdr:rowOff>57150</xdr:rowOff>
        </xdr:from>
        <xdr:to>
          <xdr:col>12</xdr:col>
          <xdr:colOff>69850</xdr:colOff>
          <xdr:row>20</xdr:row>
          <xdr:rowOff>12700</xdr:rowOff>
        </xdr:to>
        <xdr:sp macro="" textlink="">
          <xdr:nvSpPr>
            <xdr:cNvPr id="2224" name="Check Box 176" hidden="1">
              <a:extLst>
                <a:ext uri="{63B3BB69-23CF-44E3-9099-C40C66FF867C}">
                  <a14:compatExt spid="_x0000_s2224"/>
                </a:ext>
                <a:ext uri="{FF2B5EF4-FFF2-40B4-BE49-F238E27FC236}">
                  <a16:creationId xmlns:a16="http://schemas.microsoft.com/office/drawing/2014/main" id="{00000000-0008-0000-0100-0000B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20</xdr:row>
          <xdr:rowOff>57150</xdr:rowOff>
        </xdr:from>
        <xdr:to>
          <xdr:col>6</xdr:col>
          <xdr:colOff>565150</xdr:colOff>
          <xdr:row>21</xdr:row>
          <xdr:rowOff>12700</xdr:rowOff>
        </xdr:to>
        <xdr:sp macro="" textlink="">
          <xdr:nvSpPr>
            <xdr:cNvPr id="2229" name="Check Box 181" hidden="1">
              <a:extLst>
                <a:ext uri="{63B3BB69-23CF-44E3-9099-C40C66FF867C}">
                  <a14:compatExt spid="_x0000_s2229"/>
                </a:ext>
                <a:ext uri="{FF2B5EF4-FFF2-40B4-BE49-F238E27FC236}">
                  <a16:creationId xmlns:a16="http://schemas.microsoft.com/office/drawing/2014/main" id="{00000000-0008-0000-0100-0000B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20</xdr:row>
          <xdr:rowOff>57150</xdr:rowOff>
        </xdr:from>
        <xdr:to>
          <xdr:col>8</xdr:col>
          <xdr:colOff>50800</xdr:colOff>
          <xdr:row>21</xdr:row>
          <xdr:rowOff>12700</xdr:rowOff>
        </xdr:to>
        <xdr:sp macro="" textlink="">
          <xdr:nvSpPr>
            <xdr:cNvPr id="2230" name="Check Box 182" hidden="1">
              <a:extLst>
                <a:ext uri="{63B3BB69-23CF-44E3-9099-C40C66FF867C}">
                  <a14:compatExt spid="_x0000_s2230"/>
                </a:ext>
                <a:ext uri="{FF2B5EF4-FFF2-40B4-BE49-F238E27FC236}">
                  <a16:creationId xmlns:a16="http://schemas.microsoft.com/office/drawing/2014/main" id="{00000000-0008-0000-0100-0000B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20</xdr:row>
          <xdr:rowOff>57150</xdr:rowOff>
        </xdr:from>
        <xdr:to>
          <xdr:col>8</xdr:col>
          <xdr:colOff>533400</xdr:colOff>
          <xdr:row>21</xdr:row>
          <xdr:rowOff>12700</xdr:rowOff>
        </xdr:to>
        <xdr:sp macro="" textlink="">
          <xdr:nvSpPr>
            <xdr:cNvPr id="2231" name="Check Box 183" hidden="1">
              <a:extLst>
                <a:ext uri="{63B3BB69-23CF-44E3-9099-C40C66FF867C}">
                  <a14:compatExt spid="_x0000_s2231"/>
                </a:ext>
                <a:ext uri="{FF2B5EF4-FFF2-40B4-BE49-F238E27FC236}">
                  <a16:creationId xmlns:a16="http://schemas.microsoft.com/office/drawing/2014/main" id="{00000000-0008-0000-0100-0000B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20</xdr:row>
          <xdr:rowOff>57150</xdr:rowOff>
        </xdr:from>
        <xdr:to>
          <xdr:col>10</xdr:col>
          <xdr:colOff>31750</xdr:colOff>
          <xdr:row>21</xdr:row>
          <xdr:rowOff>12700</xdr:rowOff>
        </xdr:to>
        <xdr:sp macro="" textlink="">
          <xdr:nvSpPr>
            <xdr:cNvPr id="2232" name="Check Box 184" hidden="1">
              <a:extLst>
                <a:ext uri="{63B3BB69-23CF-44E3-9099-C40C66FF867C}">
                  <a14:compatExt spid="_x0000_s2232"/>
                </a:ext>
                <a:ext uri="{FF2B5EF4-FFF2-40B4-BE49-F238E27FC236}">
                  <a16:creationId xmlns:a16="http://schemas.microsoft.com/office/drawing/2014/main" id="{00000000-0008-0000-0100-0000B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20</xdr:row>
          <xdr:rowOff>57150</xdr:rowOff>
        </xdr:from>
        <xdr:to>
          <xdr:col>10</xdr:col>
          <xdr:colOff>533400</xdr:colOff>
          <xdr:row>21</xdr:row>
          <xdr:rowOff>12700</xdr:rowOff>
        </xdr:to>
        <xdr:sp macro="" textlink="">
          <xdr:nvSpPr>
            <xdr:cNvPr id="2233" name="Check Box 185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00000000-0008-0000-0100-0000B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</xdr:row>
          <xdr:rowOff>57150</xdr:rowOff>
        </xdr:from>
        <xdr:to>
          <xdr:col>12</xdr:col>
          <xdr:colOff>69850</xdr:colOff>
          <xdr:row>21</xdr:row>
          <xdr:rowOff>12700</xdr:rowOff>
        </xdr:to>
        <xdr:sp macro="" textlink="">
          <xdr:nvSpPr>
            <xdr:cNvPr id="2234" name="Check Box 186" hidden="1">
              <a:extLst>
                <a:ext uri="{63B3BB69-23CF-44E3-9099-C40C66FF867C}">
                  <a14:compatExt spid="_x0000_s2234"/>
                </a:ext>
                <a:ext uri="{FF2B5EF4-FFF2-40B4-BE49-F238E27FC236}">
                  <a16:creationId xmlns:a16="http://schemas.microsoft.com/office/drawing/2014/main" id="{00000000-0008-0000-0100-0000B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21</xdr:row>
          <xdr:rowOff>57150</xdr:rowOff>
        </xdr:from>
        <xdr:to>
          <xdr:col>6</xdr:col>
          <xdr:colOff>565150</xdr:colOff>
          <xdr:row>22</xdr:row>
          <xdr:rowOff>12700</xdr:rowOff>
        </xdr:to>
        <xdr:sp macro="" textlink="">
          <xdr:nvSpPr>
            <xdr:cNvPr id="2239" name="Check Box 191" hidden="1">
              <a:extLst>
                <a:ext uri="{63B3BB69-23CF-44E3-9099-C40C66FF867C}">
                  <a14:compatExt spid="_x0000_s2239"/>
                </a:ext>
                <a:ext uri="{FF2B5EF4-FFF2-40B4-BE49-F238E27FC236}">
                  <a16:creationId xmlns:a16="http://schemas.microsoft.com/office/drawing/2014/main" id="{00000000-0008-0000-0100-0000B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21</xdr:row>
          <xdr:rowOff>57150</xdr:rowOff>
        </xdr:from>
        <xdr:to>
          <xdr:col>8</xdr:col>
          <xdr:colOff>50800</xdr:colOff>
          <xdr:row>22</xdr:row>
          <xdr:rowOff>12700</xdr:rowOff>
        </xdr:to>
        <xdr:sp macro="" textlink="">
          <xdr:nvSpPr>
            <xdr:cNvPr id="2240" name="Check Box 192" hidden="1">
              <a:extLst>
                <a:ext uri="{63B3BB69-23CF-44E3-9099-C40C66FF867C}">
                  <a14:compatExt spid="_x0000_s2240"/>
                </a:ext>
                <a:ext uri="{FF2B5EF4-FFF2-40B4-BE49-F238E27FC236}">
                  <a16:creationId xmlns:a16="http://schemas.microsoft.com/office/drawing/2014/main" id="{00000000-0008-0000-0100-0000C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21</xdr:row>
          <xdr:rowOff>57150</xdr:rowOff>
        </xdr:from>
        <xdr:to>
          <xdr:col>8</xdr:col>
          <xdr:colOff>533400</xdr:colOff>
          <xdr:row>22</xdr:row>
          <xdr:rowOff>12700</xdr:rowOff>
        </xdr:to>
        <xdr:sp macro="" textlink="">
          <xdr:nvSpPr>
            <xdr:cNvPr id="2241" name="Check Box 193" hidden="1">
              <a:extLst>
                <a:ext uri="{63B3BB69-23CF-44E3-9099-C40C66FF867C}">
                  <a14:compatExt spid="_x0000_s2241"/>
                </a:ext>
                <a:ext uri="{FF2B5EF4-FFF2-40B4-BE49-F238E27FC236}">
                  <a16:creationId xmlns:a16="http://schemas.microsoft.com/office/drawing/2014/main" id="{00000000-0008-0000-0100-0000C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21</xdr:row>
          <xdr:rowOff>57150</xdr:rowOff>
        </xdr:from>
        <xdr:to>
          <xdr:col>10</xdr:col>
          <xdr:colOff>31750</xdr:colOff>
          <xdr:row>22</xdr:row>
          <xdr:rowOff>12700</xdr:rowOff>
        </xdr:to>
        <xdr:sp macro="" textlink="">
          <xdr:nvSpPr>
            <xdr:cNvPr id="2242" name="Check Box 194" hidden="1">
              <a:extLst>
                <a:ext uri="{63B3BB69-23CF-44E3-9099-C40C66FF867C}">
                  <a14:compatExt spid="_x0000_s2242"/>
                </a:ext>
                <a:ext uri="{FF2B5EF4-FFF2-40B4-BE49-F238E27FC236}">
                  <a16:creationId xmlns:a16="http://schemas.microsoft.com/office/drawing/2014/main" id="{00000000-0008-0000-0100-0000C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21</xdr:row>
          <xdr:rowOff>57150</xdr:rowOff>
        </xdr:from>
        <xdr:to>
          <xdr:col>10</xdr:col>
          <xdr:colOff>533400</xdr:colOff>
          <xdr:row>22</xdr:row>
          <xdr:rowOff>12700</xdr:rowOff>
        </xdr:to>
        <xdr:sp macro="" textlink="">
          <xdr:nvSpPr>
            <xdr:cNvPr id="2243" name="Check Box 195" hidden="1">
              <a:extLst>
                <a:ext uri="{63B3BB69-23CF-44E3-9099-C40C66FF867C}">
                  <a14:compatExt spid="_x0000_s2243"/>
                </a:ext>
                <a:ext uri="{FF2B5EF4-FFF2-40B4-BE49-F238E27FC236}">
                  <a16:creationId xmlns:a16="http://schemas.microsoft.com/office/drawing/2014/main" id="{00000000-0008-0000-0100-0000C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</xdr:row>
          <xdr:rowOff>57150</xdr:rowOff>
        </xdr:from>
        <xdr:to>
          <xdr:col>12</xdr:col>
          <xdr:colOff>69850</xdr:colOff>
          <xdr:row>22</xdr:row>
          <xdr:rowOff>12700</xdr:rowOff>
        </xdr:to>
        <xdr:sp macro="" textlink="">
          <xdr:nvSpPr>
            <xdr:cNvPr id="2244" name="Check Box 196" hidden="1">
              <a:extLst>
                <a:ext uri="{63B3BB69-23CF-44E3-9099-C40C66FF867C}">
                  <a14:compatExt spid="_x0000_s2244"/>
                </a:ext>
                <a:ext uri="{FF2B5EF4-FFF2-40B4-BE49-F238E27FC236}">
                  <a16:creationId xmlns:a16="http://schemas.microsoft.com/office/drawing/2014/main" id="{00000000-0008-0000-0100-0000C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22</xdr:row>
          <xdr:rowOff>57150</xdr:rowOff>
        </xdr:from>
        <xdr:to>
          <xdr:col>6</xdr:col>
          <xdr:colOff>565150</xdr:colOff>
          <xdr:row>23</xdr:row>
          <xdr:rowOff>12700</xdr:rowOff>
        </xdr:to>
        <xdr:sp macro="" textlink="">
          <xdr:nvSpPr>
            <xdr:cNvPr id="2249" name="Check Box 201" hidden="1">
              <a:extLst>
                <a:ext uri="{63B3BB69-23CF-44E3-9099-C40C66FF867C}">
                  <a14:compatExt spid="_x0000_s2249"/>
                </a:ext>
                <a:ext uri="{FF2B5EF4-FFF2-40B4-BE49-F238E27FC236}">
                  <a16:creationId xmlns:a16="http://schemas.microsoft.com/office/drawing/2014/main" id="{00000000-0008-0000-0100-0000C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22</xdr:row>
          <xdr:rowOff>57150</xdr:rowOff>
        </xdr:from>
        <xdr:to>
          <xdr:col>8</xdr:col>
          <xdr:colOff>50800</xdr:colOff>
          <xdr:row>23</xdr:row>
          <xdr:rowOff>12700</xdr:rowOff>
        </xdr:to>
        <xdr:sp macro="" textlink="">
          <xdr:nvSpPr>
            <xdr:cNvPr id="2250" name="Check Box 202" hidden="1">
              <a:extLst>
                <a:ext uri="{63B3BB69-23CF-44E3-9099-C40C66FF867C}">
                  <a14:compatExt spid="_x0000_s2250"/>
                </a:ext>
                <a:ext uri="{FF2B5EF4-FFF2-40B4-BE49-F238E27FC236}">
                  <a16:creationId xmlns:a16="http://schemas.microsoft.com/office/drawing/2014/main" id="{00000000-0008-0000-0100-0000C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22</xdr:row>
          <xdr:rowOff>57150</xdr:rowOff>
        </xdr:from>
        <xdr:to>
          <xdr:col>8</xdr:col>
          <xdr:colOff>533400</xdr:colOff>
          <xdr:row>23</xdr:row>
          <xdr:rowOff>12700</xdr:rowOff>
        </xdr:to>
        <xdr:sp macro="" textlink="">
          <xdr:nvSpPr>
            <xdr:cNvPr id="2251" name="Check Box 203" hidden="1">
              <a:extLst>
                <a:ext uri="{63B3BB69-23CF-44E3-9099-C40C66FF867C}">
                  <a14:compatExt spid="_x0000_s2251"/>
                </a:ext>
                <a:ext uri="{FF2B5EF4-FFF2-40B4-BE49-F238E27FC236}">
                  <a16:creationId xmlns:a16="http://schemas.microsoft.com/office/drawing/2014/main" id="{00000000-0008-0000-0100-0000C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22</xdr:row>
          <xdr:rowOff>57150</xdr:rowOff>
        </xdr:from>
        <xdr:to>
          <xdr:col>10</xdr:col>
          <xdr:colOff>31750</xdr:colOff>
          <xdr:row>23</xdr:row>
          <xdr:rowOff>12700</xdr:rowOff>
        </xdr:to>
        <xdr:sp macro="" textlink="">
          <xdr:nvSpPr>
            <xdr:cNvPr id="2252" name="Check Box 204" hidden="1">
              <a:extLst>
                <a:ext uri="{63B3BB69-23CF-44E3-9099-C40C66FF867C}">
                  <a14:compatExt spid="_x0000_s2252"/>
                </a:ext>
                <a:ext uri="{FF2B5EF4-FFF2-40B4-BE49-F238E27FC236}">
                  <a16:creationId xmlns:a16="http://schemas.microsoft.com/office/drawing/2014/main" id="{00000000-0008-0000-0100-0000C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22</xdr:row>
          <xdr:rowOff>57150</xdr:rowOff>
        </xdr:from>
        <xdr:to>
          <xdr:col>10</xdr:col>
          <xdr:colOff>533400</xdr:colOff>
          <xdr:row>23</xdr:row>
          <xdr:rowOff>12700</xdr:rowOff>
        </xdr:to>
        <xdr:sp macro="" textlink="">
          <xdr:nvSpPr>
            <xdr:cNvPr id="2253" name="Check Box 205" hidden="1">
              <a:extLst>
                <a:ext uri="{63B3BB69-23CF-44E3-9099-C40C66FF867C}">
                  <a14:compatExt spid="_x0000_s2253"/>
                </a:ext>
                <a:ext uri="{FF2B5EF4-FFF2-40B4-BE49-F238E27FC236}">
                  <a16:creationId xmlns:a16="http://schemas.microsoft.com/office/drawing/2014/main" id="{00000000-0008-0000-0100-0000C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</xdr:row>
          <xdr:rowOff>57150</xdr:rowOff>
        </xdr:from>
        <xdr:to>
          <xdr:col>12</xdr:col>
          <xdr:colOff>69850</xdr:colOff>
          <xdr:row>23</xdr:row>
          <xdr:rowOff>12700</xdr:rowOff>
        </xdr:to>
        <xdr:sp macro="" textlink="">
          <xdr:nvSpPr>
            <xdr:cNvPr id="2254" name="Check Box 206" hidden="1">
              <a:extLst>
                <a:ext uri="{63B3BB69-23CF-44E3-9099-C40C66FF867C}">
                  <a14:compatExt spid="_x0000_s2254"/>
                </a:ext>
                <a:ext uri="{FF2B5EF4-FFF2-40B4-BE49-F238E27FC236}">
                  <a16:creationId xmlns:a16="http://schemas.microsoft.com/office/drawing/2014/main" id="{00000000-0008-0000-0100-0000C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Walenga/Desktop/FY16-ApplicationFormsinExcel%20-%20Worksheet%20B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 1"/>
      <sheetName val="Form 2"/>
      <sheetName val="Form 2a"/>
      <sheetName val="Form 6"/>
      <sheetName val="Form 6-page 2"/>
      <sheetName val="Form 6a"/>
      <sheetName val="Form 7"/>
      <sheetName val="Form B-1"/>
      <sheetName val="Form B-2"/>
      <sheetName val="Operating Justification"/>
      <sheetName val="Form B-3"/>
      <sheetName val="Form B-4"/>
      <sheetName val="ADA Operating Justification"/>
      <sheetName val="Form B-5"/>
      <sheetName val="Form C-1"/>
      <sheetName val="Form C-2"/>
      <sheetName val="Form C-3"/>
      <sheetName val="Form C-4"/>
      <sheetName val="Veh Repl 1"/>
      <sheetName val="Vehicle Justifications"/>
      <sheetName val="Form C-5"/>
      <sheetName val="Form C-6"/>
      <sheetName val="Form C-7"/>
      <sheetName val="Equipment Justifications"/>
      <sheetName val="Form C-8"/>
      <sheetName val="Form C-9"/>
      <sheetName val="Facilities Justification"/>
      <sheetName val="Veh Repl 2"/>
      <sheetName val="Veh Repl 3"/>
      <sheetName val="Sheet1"/>
      <sheetName val="Sheet2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22:E24"/>
  <sheetViews>
    <sheetView tabSelected="1" topLeftCell="A16" zoomScaleNormal="100" workbookViewId="0">
      <selection activeCell="G26" sqref="G26"/>
    </sheetView>
  </sheetViews>
  <sheetFormatPr defaultRowHeight="12.5" x14ac:dyDescent="0.25"/>
  <cols>
    <col min="1" max="2" width="11.7265625" customWidth="1"/>
  </cols>
  <sheetData>
    <row r="22" spans="5:5" ht="33.5" x14ac:dyDescent="0.25">
      <c r="E22" s="139" t="s">
        <v>192</v>
      </c>
    </row>
    <row r="23" spans="5:5" ht="33.5" x14ac:dyDescent="0.25">
      <c r="E23" s="139" t="s">
        <v>146</v>
      </c>
    </row>
    <row r="24" spans="5:5" ht="31" x14ac:dyDescent="0.25">
      <c r="E24" s="140" t="s">
        <v>147</v>
      </c>
    </row>
  </sheetData>
  <sheetProtection algorithmName="SHA-512" hashValue="A6ShAu2sgTseYp7+jT8v3Q1kZFBXh37bCug1su1SGmt/QH/+FJKww4V8ylghoMbntRQI9EMacc5wxJ0N9soX0Q==" saltValue="pniGVJ3ymWCQ+V468U7g8A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Q51"/>
  <sheetViews>
    <sheetView showGridLines="0" zoomScaleNormal="100" zoomScaleSheetLayoutView="95" workbookViewId="0">
      <selection activeCell="C5" sqref="C5"/>
    </sheetView>
  </sheetViews>
  <sheetFormatPr defaultColWidth="9.1796875" defaultRowHeight="14" x14ac:dyDescent="0.35"/>
  <cols>
    <col min="1" max="1" width="4.7265625" style="209" customWidth="1"/>
    <col min="2" max="2" width="9.7265625" style="209" customWidth="1"/>
    <col min="3" max="3" width="4.7265625" style="209" customWidth="1"/>
    <col min="4" max="4" width="2.1796875" style="209" customWidth="1"/>
    <col min="5" max="5" width="4.7265625" style="209" customWidth="1"/>
    <col min="6" max="6" width="10.7265625" style="209" customWidth="1"/>
    <col min="7" max="7" width="8.54296875" style="209" customWidth="1"/>
    <col min="8" max="8" width="7.26953125" style="209" customWidth="1"/>
    <col min="9" max="9" width="8.1796875" style="209" customWidth="1"/>
    <col min="10" max="10" width="7.54296875" style="209" customWidth="1"/>
    <col min="11" max="11" width="8.453125" style="209" customWidth="1"/>
    <col min="12" max="12" width="7" style="171" customWidth="1"/>
    <col min="13" max="13" width="7.453125" style="209" customWidth="1"/>
    <col min="14" max="14" width="7.81640625" style="171" customWidth="1"/>
    <col min="15" max="15" width="7.453125" style="209" customWidth="1"/>
    <col min="16" max="16" width="7.453125" style="172" customWidth="1"/>
    <col min="17" max="16384" width="9.1796875" style="209"/>
  </cols>
  <sheetData>
    <row r="1" spans="1:17" ht="12.75" customHeight="1" x14ac:dyDescent="0.35">
      <c r="A1" s="167" t="s">
        <v>191</v>
      </c>
      <c r="B1" s="168"/>
      <c r="C1" s="169"/>
      <c r="D1" s="169"/>
      <c r="E1" s="169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</row>
    <row r="2" spans="1:17" ht="15" x14ac:dyDescent="0.35">
      <c r="A2" s="201" t="s">
        <v>159</v>
      </c>
      <c r="B2" s="214"/>
      <c r="C2" s="215"/>
      <c r="D2" s="202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</row>
    <row r="3" spans="1:17" ht="15" x14ac:dyDescent="0.35">
      <c r="A3" s="201" t="s">
        <v>113</v>
      </c>
      <c r="B3" s="214"/>
      <c r="C3" s="215"/>
      <c r="D3" s="215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</row>
    <row r="6" spans="1:17" ht="15.5" x14ac:dyDescent="0.35">
      <c r="A6" s="248" t="s">
        <v>79</v>
      </c>
      <c r="B6" s="248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</row>
    <row r="8" spans="1:17" x14ac:dyDescent="0.35">
      <c r="A8" s="173" t="s">
        <v>7</v>
      </c>
      <c r="G8" s="211"/>
    </row>
    <row r="9" spans="1:17" x14ac:dyDescent="0.35">
      <c r="A9" s="173"/>
    </row>
    <row r="10" spans="1:17" x14ac:dyDescent="0.35">
      <c r="B10" s="252" t="s">
        <v>72</v>
      </c>
      <c r="C10" s="253"/>
      <c r="D10" s="253"/>
      <c r="E10" s="253"/>
      <c r="F10" s="253"/>
      <c r="G10" s="253"/>
      <c r="H10" s="253"/>
      <c r="I10" s="253"/>
      <c r="J10" s="253"/>
      <c r="K10" s="253"/>
      <c r="L10" s="253"/>
      <c r="M10" s="253"/>
      <c r="N10" s="253"/>
      <c r="O10" s="253"/>
    </row>
    <row r="11" spans="1:17" x14ac:dyDescent="0.35">
      <c r="B11" s="253"/>
      <c r="C11" s="253"/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53"/>
      <c r="O11" s="253"/>
    </row>
    <row r="12" spans="1:17" x14ac:dyDescent="0.35">
      <c r="A12" s="174"/>
    </row>
    <row r="13" spans="1:17" x14ac:dyDescent="0.35">
      <c r="B13" s="175" t="s">
        <v>8</v>
      </c>
      <c r="G13" s="175" t="s">
        <v>9</v>
      </c>
    </row>
    <row r="14" spans="1:17" x14ac:dyDescent="0.35">
      <c r="B14" s="175"/>
      <c r="G14" s="175"/>
    </row>
    <row r="15" spans="1:17" ht="25.5" x14ac:dyDescent="0.35">
      <c r="B15" s="175"/>
      <c r="G15" s="176">
        <v>5307</v>
      </c>
      <c r="H15" s="176">
        <v>5311</v>
      </c>
      <c r="I15" s="177" t="s">
        <v>74</v>
      </c>
      <c r="J15" s="176" t="s">
        <v>69</v>
      </c>
      <c r="K15" s="178" t="s">
        <v>81</v>
      </c>
      <c r="L15" s="209" t="s">
        <v>1</v>
      </c>
      <c r="M15" s="178"/>
      <c r="O15" s="178"/>
      <c r="P15" s="209"/>
    </row>
    <row r="16" spans="1:17" x14ac:dyDescent="0.35">
      <c r="B16" s="175"/>
      <c r="G16" s="171"/>
      <c r="H16" s="171"/>
      <c r="I16" s="172"/>
      <c r="J16" s="171"/>
      <c r="K16" s="171"/>
      <c r="M16" s="171"/>
      <c r="O16" s="211"/>
      <c r="P16" s="179"/>
      <c r="Q16" s="211"/>
    </row>
    <row r="17" spans="1:17" s="210" customFormat="1" ht="21" customHeight="1" x14ac:dyDescent="0.35">
      <c r="B17" s="157"/>
      <c r="C17" s="244" t="s">
        <v>10</v>
      </c>
      <c r="D17" s="244"/>
      <c r="E17" s="244"/>
      <c r="F17" s="244"/>
      <c r="G17" s="235"/>
      <c r="H17" s="235"/>
      <c r="I17" s="235"/>
      <c r="J17" s="235"/>
      <c r="K17" s="235"/>
      <c r="L17" s="158"/>
      <c r="M17" s="159"/>
      <c r="N17" s="160"/>
      <c r="O17" s="159"/>
      <c r="P17" s="161"/>
      <c r="Q17" s="154"/>
    </row>
    <row r="18" spans="1:17" s="210" customFormat="1" ht="21" customHeight="1" x14ac:dyDescent="0.35">
      <c r="B18" s="162"/>
      <c r="C18" s="244" t="s">
        <v>13</v>
      </c>
      <c r="D18" s="244"/>
      <c r="E18" s="244"/>
      <c r="F18" s="244"/>
      <c r="G18" s="235"/>
      <c r="H18" s="235"/>
      <c r="I18" s="235"/>
      <c r="J18" s="235"/>
      <c r="K18" s="235"/>
      <c r="L18" s="158"/>
      <c r="M18" s="159"/>
      <c r="N18" s="160"/>
      <c r="O18" s="159"/>
      <c r="P18" s="161"/>
      <c r="Q18" s="154"/>
    </row>
    <row r="19" spans="1:17" s="210" customFormat="1" ht="21" customHeight="1" x14ac:dyDescent="0.35">
      <c r="B19" s="162"/>
      <c r="C19" s="244" t="s">
        <v>11</v>
      </c>
      <c r="D19" s="244"/>
      <c r="E19" s="244"/>
      <c r="F19" s="244"/>
      <c r="G19" s="235"/>
      <c r="H19" s="235"/>
      <c r="I19" s="235"/>
      <c r="J19" s="235"/>
      <c r="K19" s="235"/>
      <c r="L19" s="158"/>
      <c r="M19" s="159"/>
      <c r="N19" s="160"/>
      <c r="O19" s="159"/>
      <c r="P19" s="161"/>
      <c r="Q19" s="154"/>
    </row>
    <row r="20" spans="1:17" s="210" customFormat="1" ht="21" customHeight="1" x14ac:dyDescent="0.35">
      <c r="B20" s="162"/>
      <c r="C20" s="244" t="s">
        <v>4</v>
      </c>
      <c r="D20" s="244"/>
      <c r="E20" s="244"/>
      <c r="F20" s="244"/>
      <c r="G20" s="235"/>
      <c r="H20" s="235"/>
      <c r="I20" s="235"/>
      <c r="J20" s="235"/>
      <c r="K20" s="235"/>
      <c r="L20" s="158"/>
      <c r="M20" s="159"/>
      <c r="N20" s="160"/>
      <c r="O20" s="159"/>
      <c r="P20" s="161"/>
      <c r="Q20" s="154"/>
    </row>
    <row r="21" spans="1:17" s="154" customFormat="1" ht="21" customHeight="1" x14ac:dyDescent="0.35">
      <c r="B21" s="162"/>
      <c r="C21" s="254" t="s">
        <v>12</v>
      </c>
      <c r="D21" s="254"/>
      <c r="E21" s="254"/>
      <c r="F21" s="254"/>
      <c r="G21" s="235"/>
      <c r="H21" s="235"/>
      <c r="I21" s="235"/>
      <c r="J21" s="235"/>
      <c r="K21" s="235"/>
      <c r="L21" s="158"/>
      <c r="M21" s="159"/>
      <c r="N21" s="160"/>
      <c r="O21" s="159"/>
      <c r="P21" s="161"/>
    </row>
    <row r="22" spans="1:17" s="210" customFormat="1" ht="21" customHeight="1" x14ac:dyDescent="0.35">
      <c r="B22" s="162"/>
      <c r="C22" s="244" t="s">
        <v>14</v>
      </c>
      <c r="D22" s="244"/>
      <c r="E22" s="244"/>
      <c r="F22" s="244"/>
      <c r="G22" s="235"/>
      <c r="H22" s="235"/>
      <c r="I22" s="235"/>
      <c r="J22" s="235"/>
      <c r="K22" s="235"/>
      <c r="L22" s="158"/>
      <c r="M22" s="159"/>
      <c r="N22" s="160"/>
      <c r="O22" s="159"/>
      <c r="P22" s="161"/>
      <c r="Q22" s="154"/>
    </row>
    <row r="23" spans="1:17" s="210" customFormat="1" ht="21" customHeight="1" x14ac:dyDescent="0.35">
      <c r="B23" s="162"/>
      <c r="C23" s="244" t="s">
        <v>1</v>
      </c>
      <c r="D23" s="244"/>
      <c r="E23" s="244"/>
      <c r="F23" s="244"/>
      <c r="G23" s="235"/>
      <c r="H23" s="235"/>
      <c r="I23" s="235"/>
      <c r="J23" s="235"/>
      <c r="K23" s="235"/>
      <c r="L23" s="158"/>
      <c r="M23" s="159"/>
      <c r="N23" s="160"/>
      <c r="O23" s="159"/>
      <c r="P23" s="161"/>
      <c r="Q23" s="154"/>
    </row>
    <row r="24" spans="1:17" ht="21" customHeight="1" x14ac:dyDescent="0.35">
      <c r="B24" s="196"/>
      <c r="G24" s="192"/>
      <c r="H24" s="192"/>
      <c r="I24" s="192"/>
      <c r="J24" s="192"/>
      <c r="K24" s="192"/>
      <c r="L24" s="197"/>
      <c r="M24" s="192"/>
      <c r="N24" s="197"/>
      <c r="O24" s="192"/>
      <c r="P24" s="198"/>
    </row>
    <row r="25" spans="1:17" s="210" customFormat="1" x14ac:dyDescent="0.35">
      <c r="B25" s="249"/>
      <c r="C25" s="250"/>
      <c r="D25" s="250"/>
      <c r="E25" s="250"/>
      <c r="F25" s="250"/>
      <c r="G25" s="237"/>
      <c r="H25" s="249"/>
      <c r="I25" s="250"/>
      <c r="J25" s="250"/>
      <c r="K25" s="250"/>
      <c r="L25" s="155"/>
      <c r="M25" s="249"/>
      <c r="N25" s="250"/>
      <c r="O25" s="250"/>
      <c r="P25" s="250"/>
    </row>
    <row r="26" spans="1:17" s="210" customFormat="1" ht="14.5" thickBot="1" x14ac:dyDescent="0.4">
      <c r="B26" s="251"/>
      <c r="C26" s="251"/>
      <c r="D26" s="251"/>
      <c r="E26" s="251"/>
      <c r="F26" s="251"/>
      <c r="G26" s="237"/>
      <c r="H26" s="251"/>
      <c r="I26" s="251"/>
      <c r="J26" s="251"/>
      <c r="K26" s="251"/>
      <c r="L26" s="155"/>
      <c r="M26" s="251"/>
      <c r="N26" s="251"/>
      <c r="O26" s="251"/>
      <c r="P26" s="251"/>
    </row>
    <row r="27" spans="1:17" s="210" customFormat="1" x14ac:dyDescent="0.35">
      <c r="B27" s="210" t="s">
        <v>68</v>
      </c>
      <c r="H27" s="210" t="s">
        <v>76</v>
      </c>
      <c r="L27" s="155"/>
      <c r="M27" s="210" t="s">
        <v>77</v>
      </c>
      <c r="N27" s="155"/>
      <c r="P27" s="156"/>
    </row>
    <row r="28" spans="1:17" s="210" customFormat="1" x14ac:dyDescent="0.35">
      <c r="L28" s="155"/>
      <c r="N28" s="155"/>
      <c r="P28" s="156"/>
    </row>
    <row r="29" spans="1:17" s="210" customFormat="1" x14ac:dyDescent="0.35">
      <c r="A29" s="153" t="s">
        <v>15</v>
      </c>
      <c r="L29" s="155"/>
      <c r="N29" s="155"/>
      <c r="P29" s="156"/>
    </row>
    <row r="30" spans="1:17" s="210" customFormat="1" ht="17.25" customHeight="1" x14ac:dyDescent="0.35">
      <c r="B30" s="163"/>
      <c r="C30" s="210" t="s">
        <v>145</v>
      </c>
      <c r="H30" s="238" t="s">
        <v>183</v>
      </c>
      <c r="L30" s="155"/>
      <c r="M30" s="163"/>
      <c r="N30" s="239" t="s">
        <v>184</v>
      </c>
      <c r="Q30" s="155"/>
    </row>
    <row r="31" spans="1:17" s="210" customFormat="1" ht="17.25" customHeight="1" x14ac:dyDescent="0.45">
      <c r="A31" s="164" t="s">
        <v>70</v>
      </c>
      <c r="B31" s="165"/>
      <c r="C31" s="240" t="s">
        <v>185</v>
      </c>
      <c r="D31" s="236"/>
      <c r="H31" s="213" t="s">
        <v>157</v>
      </c>
      <c r="K31" s="163"/>
      <c r="L31" s="155"/>
      <c r="M31" s="165"/>
      <c r="N31" s="210" t="s">
        <v>18</v>
      </c>
      <c r="Q31" s="155"/>
    </row>
    <row r="32" spans="1:17" s="237" customFormat="1" ht="17.25" customHeight="1" x14ac:dyDescent="0.45">
      <c r="A32" s="164" t="s">
        <v>70</v>
      </c>
      <c r="B32" s="163"/>
      <c r="C32" s="240" t="s">
        <v>186</v>
      </c>
      <c r="D32" s="236"/>
      <c r="H32" s="216" t="s">
        <v>158</v>
      </c>
      <c r="K32" s="165"/>
      <c r="L32" s="155"/>
      <c r="M32" s="165"/>
      <c r="N32" s="237" t="s">
        <v>17</v>
      </c>
      <c r="Q32" s="155"/>
    </row>
    <row r="33" spans="1:17" ht="17.25" customHeight="1" x14ac:dyDescent="0.45">
      <c r="A33" s="217" t="s">
        <v>71</v>
      </c>
      <c r="B33" s="199">
        <f>B31+B30</f>
        <v>0</v>
      </c>
      <c r="C33" s="241" t="s">
        <v>187</v>
      </c>
      <c r="D33" s="242"/>
      <c r="K33" s="159"/>
      <c r="L33" s="155"/>
      <c r="M33" s="159"/>
      <c r="N33" s="209"/>
      <c r="P33" s="209"/>
      <c r="Q33" s="171"/>
    </row>
    <row r="34" spans="1:17" x14ac:dyDescent="0.35">
      <c r="H34" s="189"/>
    </row>
    <row r="35" spans="1:17" x14ac:dyDescent="0.35">
      <c r="B35" s="200" t="e">
        <f>B31/B30</f>
        <v>#DIV/0!</v>
      </c>
      <c r="C35" s="209" t="s">
        <v>73</v>
      </c>
      <c r="H35" s="218"/>
    </row>
    <row r="36" spans="1:17" ht="28" customHeight="1" x14ac:dyDescent="0.35">
      <c r="B36" s="243"/>
      <c r="H36" s="245" t="s">
        <v>188</v>
      </c>
      <c r="I36" s="245"/>
      <c r="J36" s="245"/>
      <c r="K36" s="245"/>
      <c r="L36" s="245"/>
      <c r="M36" s="245"/>
      <c r="N36" s="245"/>
      <c r="O36" s="245"/>
      <c r="P36" s="245"/>
    </row>
    <row r="37" spans="1:17" ht="28" customHeight="1" x14ac:dyDescent="0.35">
      <c r="B37" s="243"/>
      <c r="H37" s="245" t="s">
        <v>189</v>
      </c>
      <c r="I37" s="245"/>
      <c r="J37" s="245"/>
      <c r="K37" s="245"/>
      <c r="L37" s="245"/>
      <c r="M37" s="245"/>
      <c r="N37" s="245"/>
      <c r="O37" s="245"/>
      <c r="P37" s="245"/>
    </row>
    <row r="38" spans="1:17" ht="28" customHeight="1" x14ac:dyDescent="0.35">
      <c r="H38" s="246" t="s">
        <v>190</v>
      </c>
      <c r="I38" s="246"/>
      <c r="J38" s="246"/>
      <c r="K38" s="246"/>
      <c r="L38" s="246"/>
      <c r="M38" s="246"/>
      <c r="N38" s="246"/>
      <c r="O38" s="246"/>
      <c r="P38" s="246"/>
    </row>
    <row r="39" spans="1:17" ht="14" customHeight="1" x14ac:dyDescent="0.35">
      <c r="A39" s="173" t="s">
        <v>148</v>
      </c>
    </row>
    <row r="40" spans="1:17" ht="14" customHeight="1" x14ac:dyDescent="0.35">
      <c r="B40" s="175" t="s">
        <v>149</v>
      </c>
      <c r="G40" s="143" t="s">
        <v>20</v>
      </c>
      <c r="I40" s="175" t="s">
        <v>21</v>
      </c>
      <c r="K40" s="209" t="s">
        <v>111</v>
      </c>
      <c r="M40" s="209" t="s">
        <v>112</v>
      </c>
      <c r="O40" s="209" t="s">
        <v>22</v>
      </c>
    </row>
    <row r="41" spans="1:17" ht="15.75" customHeight="1" x14ac:dyDescent="0.35">
      <c r="E41" s="209" t="s">
        <v>49</v>
      </c>
      <c r="G41" s="163"/>
      <c r="H41" s="237"/>
      <c r="I41" s="163"/>
      <c r="J41" s="237"/>
      <c r="K41" s="163"/>
      <c r="L41" s="155"/>
      <c r="M41" s="163"/>
      <c r="O41" s="180">
        <f>I41+G41</f>
        <v>0</v>
      </c>
    </row>
    <row r="42" spans="1:17" ht="15.75" customHeight="1" x14ac:dyDescent="0.35">
      <c r="E42" s="209" t="s">
        <v>50</v>
      </c>
      <c r="G42" s="165"/>
      <c r="H42" s="237"/>
      <c r="I42" s="165"/>
      <c r="J42" s="237"/>
      <c r="K42" s="165"/>
      <c r="L42" s="155"/>
      <c r="M42" s="165"/>
      <c r="O42" s="180">
        <f>I42+G42</f>
        <v>0</v>
      </c>
    </row>
    <row r="43" spans="1:17" ht="15.75" customHeight="1" x14ac:dyDescent="0.35">
      <c r="E43" s="209" t="s">
        <v>19</v>
      </c>
      <c r="G43" s="165"/>
      <c r="H43" s="237"/>
      <c r="I43" s="165"/>
      <c r="J43" s="237"/>
      <c r="K43" s="165"/>
      <c r="L43" s="155"/>
      <c r="M43" s="165"/>
      <c r="O43" s="180">
        <f>I43+G43</f>
        <v>0</v>
      </c>
    </row>
    <row r="44" spans="1:17" ht="15.75" customHeight="1" x14ac:dyDescent="0.35">
      <c r="G44" s="159"/>
      <c r="H44" s="237"/>
      <c r="I44" s="159"/>
      <c r="J44" s="237"/>
      <c r="K44" s="159"/>
      <c r="L44" s="155"/>
      <c r="M44" s="159"/>
      <c r="O44" s="211"/>
    </row>
    <row r="45" spans="1:17" ht="15.75" customHeight="1" x14ac:dyDescent="0.35">
      <c r="G45" s="166" t="s">
        <v>49</v>
      </c>
      <c r="H45" s="237"/>
      <c r="I45" s="166" t="s">
        <v>50</v>
      </c>
      <c r="J45" s="237"/>
      <c r="K45" s="159"/>
      <c r="L45" s="155"/>
      <c r="M45" s="159"/>
      <c r="O45" s="211"/>
    </row>
    <row r="46" spans="1:17" x14ac:dyDescent="0.35">
      <c r="B46" s="175" t="s">
        <v>150</v>
      </c>
      <c r="C46" s="175"/>
      <c r="D46" s="175"/>
      <c r="G46" s="163"/>
      <c r="H46" s="237"/>
      <c r="I46" s="163"/>
      <c r="J46" s="237"/>
      <c r="K46" s="237"/>
      <c r="L46" s="155"/>
      <c r="M46" s="237"/>
      <c r="O46" s="180">
        <f>I46+G46</f>
        <v>0</v>
      </c>
    </row>
    <row r="47" spans="1:17" x14ac:dyDescent="0.35">
      <c r="B47" s="175" t="s">
        <v>151</v>
      </c>
      <c r="C47" s="175"/>
      <c r="D47" s="175"/>
      <c r="G47" s="165"/>
      <c r="H47" s="237"/>
      <c r="I47" s="165"/>
      <c r="J47" s="237"/>
      <c r="K47" s="237"/>
      <c r="L47" s="155"/>
      <c r="M47" s="237"/>
      <c r="O47" s="180">
        <f>I47+G47</f>
        <v>0</v>
      </c>
    </row>
    <row r="48" spans="1:17" x14ac:dyDescent="0.35">
      <c r="B48" s="175" t="s">
        <v>152</v>
      </c>
      <c r="C48" s="175"/>
      <c r="D48" s="175"/>
      <c r="G48" s="165"/>
      <c r="H48" s="237"/>
      <c r="I48" s="165"/>
      <c r="J48" s="237"/>
      <c r="K48" s="237"/>
      <c r="L48" s="155"/>
      <c r="M48" s="237"/>
      <c r="O48" s="180">
        <f>I48+G48</f>
        <v>0</v>
      </c>
    </row>
    <row r="49" spans="2:15" x14ac:dyDescent="0.35">
      <c r="B49" s="175" t="s">
        <v>153</v>
      </c>
      <c r="C49" s="175"/>
      <c r="D49" s="175"/>
      <c r="G49" s="165"/>
      <c r="H49" s="237"/>
      <c r="I49" s="165"/>
      <c r="J49" s="237"/>
      <c r="K49" s="237"/>
      <c r="L49" s="155"/>
      <c r="M49" s="237"/>
      <c r="O49" s="180">
        <f t="shared" ref="O49" si="0">I49+G49</f>
        <v>0</v>
      </c>
    </row>
    <row r="50" spans="2:15" x14ac:dyDescent="0.35">
      <c r="B50" s="175" t="s">
        <v>154</v>
      </c>
      <c r="C50" s="175"/>
      <c r="D50" s="175"/>
      <c r="G50" s="165"/>
      <c r="H50" s="237"/>
      <c r="I50" s="165"/>
      <c r="J50" s="237"/>
      <c r="K50" s="237"/>
      <c r="L50" s="155"/>
      <c r="M50" s="237"/>
      <c r="O50" s="180">
        <f t="shared" ref="O50" si="1">I50+G50</f>
        <v>0</v>
      </c>
    </row>
    <row r="51" spans="2:15" ht="15.5" x14ac:dyDescent="0.35">
      <c r="B51" s="219" t="s">
        <v>155</v>
      </c>
      <c r="C51" s="181"/>
      <c r="D51" s="181"/>
      <c r="E51" s="181"/>
      <c r="F51" s="181"/>
      <c r="G51" s="181">
        <f>(G41+G42+G43+G46+G47+G48+G49+G50)</f>
        <v>0</v>
      </c>
      <c r="H51" s="181"/>
      <c r="I51" s="181">
        <f>(I41+I42+I43+I46+I47+I48+I49+I50)</f>
        <v>0</v>
      </c>
      <c r="J51" s="181"/>
      <c r="K51" s="181"/>
      <c r="L51" s="220"/>
      <c r="M51" s="181"/>
      <c r="N51" s="220"/>
      <c r="O51" s="181">
        <f>(G51+I51)</f>
        <v>0</v>
      </c>
    </row>
  </sheetData>
  <sheetProtection algorithmName="SHA-512" hashValue="p7C1tYE8BFGr96DxelEhwqbitA6IN8VVho1h8pa3W5YEpeQp5Hi3b9ZxvLXUvB4VZ4SsEvai7P5YWiqRx9t5Yw==" saltValue="wCFvLoQuK+KyYvsZ8djPEQ==" spinCount="100000" sheet="1" objects="1" scenarios="1" formatColumns="0" formatRows="0" insertRows="0"/>
  <mergeCells count="17">
    <mergeCell ref="C21:F21"/>
    <mergeCell ref="C22:F22"/>
    <mergeCell ref="H36:P36"/>
    <mergeCell ref="H37:P37"/>
    <mergeCell ref="H38:P38"/>
    <mergeCell ref="E2:P2"/>
    <mergeCell ref="E3:P3"/>
    <mergeCell ref="A6:P6"/>
    <mergeCell ref="B25:F26"/>
    <mergeCell ref="H25:K26"/>
    <mergeCell ref="M25:P26"/>
    <mergeCell ref="B10:O11"/>
    <mergeCell ref="C17:F17"/>
    <mergeCell ref="C18:F18"/>
    <mergeCell ref="C23:F23"/>
    <mergeCell ref="C19:F19"/>
    <mergeCell ref="C20:F20"/>
  </mergeCells>
  <phoneticPr fontId="0" type="noConversion"/>
  <printOptions horizontalCentered="1"/>
  <pageMargins left="0.75" right="0.75" top="0.75" bottom="0.75" header="0.5" footer="0.5"/>
  <pageSetup scale="79" firstPageNumber="41" orientation="portrait" useFirstPageNumber="1" r:id="rId1"/>
  <headerFooter alignWithMargins="0">
    <oddFooter>&amp;L&amp;7Maryland Department of Transportation
Maryland Transit Administration
Office of Local Transit Support&amp;C&amp;8&amp;D&amp;R&amp;8&amp;F
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4" name="Check Box 9">
              <controlPr defaultSize="0" autoFill="0" autoLine="0" autoPict="0">
                <anchor moveWithCells="1">
                  <from>
                    <xdr:col>1</xdr:col>
                    <xdr:colOff>69850</xdr:colOff>
                    <xdr:row>16</xdr:row>
                    <xdr:rowOff>31750</xdr:rowOff>
                  </from>
                  <to>
                    <xdr:col>1</xdr:col>
                    <xdr:colOff>374650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5" name="Check Box 10">
              <controlPr defaultSize="0" autoFill="0" autoLine="0" autoPict="0">
                <anchor moveWithCells="1">
                  <from>
                    <xdr:col>1</xdr:col>
                    <xdr:colOff>69850</xdr:colOff>
                    <xdr:row>17</xdr:row>
                    <xdr:rowOff>31750</xdr:rowOff>
                  </from>
                  <to>
                    <xdr:col>1</xdr:col>
                    <xdr:colOff>374650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6" name="Check Box 11">
              <controlPr defaultSize="0" autoFill="0" autoLine="0" autoPict="0">
                <anchor moveWithCells="1">
                  <from>
                    <xdr:col>1</xdr:col>
                    <xdr:colOff>69850</xdr:colOff>
                    <xdr:row>18</xdr:row>
                    <xdr:rowOff>31750</xdr:rowOff>
                  </from>
                  <to>
                    <xdr:col>1</xdr:col>
                    <xdr:colOff>374650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7" name="Check Box 12">
              <controlPr defaultSize="0" autoFill="0" autoLine="0" autoPict="0">
                <anchor moveWithCells="1">
                  <from>
                    <xdr:col>1</xdr:col>
                    <xdr:colOff>69850</xdr:colOff>
                    <xdr:row>19</xdr:row>
                    <xdr:rowOff>31750</xdr:rowOff>
                  </from>
                  <to>
                    <xdr:col>1</xdr:col>
                    <xdr:colOff>374650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8" name="Check Box 13">
              <controlPr defaultSize="0" autoFill="0" autoLine="0" autoPict="0">
                <anchor moveWithCells="1">
                  <from>
                    <xdr:col>1</xdr:col>
                    <xdr:colOff>69850</xdr:colOff>
                    <xdr:row>20</xdr:row>
                    <xdr:rowOff>31750</xdr:rowOff>
                  </from>
                  <to>
                    <xdr:col>1</xdr:col>
                    <xdr:colOff>374650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9" name="Check Box 14">
              <controlPr defaultSize="0" autoFill="0" autoLine="0" autoPict="0">
                <anchor moveWithCells="1">
                  <from>
                    <xdr:col>1</xdr:col>
                    <xdr:colOff>69850</xdr:colOff>
                    <xdr:row>21</xdr:row>
                    <xdr:rowOff>31750</xdr:rowOff>
                  </from>
                  <to>
                    <xdr:col>1</xdr:col>
                    <xdr:colOff>374650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0" name="Check Box 15">
              <controlPr defaultSize="0" autoFill="0" autoLine="0" autoPict="0">
                <anchor moveWithCells="1">
                  <from>
                    <xdr:col>1</xdr:col>
                    <xdr:colOff>69850</xdr:colOff>
                    <xdr:row>22</xdr:row>
                    <xdr:rowOff>31750</xdr:rowOff>
                  </from>
                  <to>
                    <xdr:col>1</xdr:col>
                    <xdr:colOff>374650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1" name="Check Box 16">
              <controlPr defaultSize="0" autoFill="0" autoLine="0" autoPict="0">
                <anchor moveWithCells="1">
                  <from>
                    <xdr:col>6</xdr:col>
                    <xdr:colOff>228600</xdr:colOff>
                    <xdr:row>16</xdr:row>
                    <xdr:rowOff>57150</xdr:rowOff>
                  </from>
                  <to>
                    <xdr:col>6</xdr:col>
                    <xdr:colOff>565150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12" name="Check Box 142">
              <controlPr defaultSize="0" autoFill="0" autoLine="0" autoPict="0">
                <anchor moveWithCells="1">
                  <from>
                    <xdr:col>7</xdr:col>
                    <xdr:colOff>228600</xdr:colOff>
                    <xdr:row>16</xdr:row>
                    <xdr:rowOff>57150</xdr:rowOff>
                  </from>
                  <to>
                    <xdr:col>8</xdr:col>
                    <xdr:colOff>50800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13" name="Check Box 143">
              <controlPr defaultSize="0" autoFill="0" autoLine="0" autoPict="0">
                <anchor moveWithCells="1">
                  <from>
                    <xdr:col>8</xdr:col>
                    <xdr:colOff>228600</xdr:colOff>
                    <xdr:row>16</xdr:row>
                    <xdr:rowOff>57150</xdr:rowOff>
                  </from>
                  <to>
                    <xdr:col>8</xdr:col>
                    <xdr:colOff>533400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14" name="Check Box 144">
              <controlPr defaultSize="0" autoFill="0" autoLine="0" autoPict="0">
                <anchor moveWithCells="1">
                  <from>
                    <xdr:col>9</xdr:col>
                    <xdr:colOff>228600</xdr:colOff>
                    <xdr:row>16</xdr:row>
                    <xdr:rowOff>57150</xdr:rowOff>
                  </from>
                  <to>
                    <xdr:col>10</xdr:col>
                    <xdr:colOff>31750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15" name="Check Box 145">
              <controlPr defaultSize="0" autoFill="0" autoLine="0" autoPict="0">
                <anchor moveWithCells="1">
                  <from>
                    <xdr:col>10</xdr:col>
                    <xdr:colOff>228600</xdr:colOff>
                    <xdr:row>16</xdr:row>
                    <xdr:rowOff>57150</xdr:rowOff>
                  </from>
                  <to>
                    <xdr:col>10</xdr:col>
                    <xdr:colOff>533400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16" name="Check Box 146">
              <controlPr defaultSize="0" autoFill="0" autoLine="0" autoPict="0">
                <anchor moveWithCells="1">
                  <from>
                    <xdr:col>11</xdr:col>
                    <xdr:colOff>228600</xdr:colOff>
                    <xdr:row>16</xdr:row>
                    <xdr:rowOff>57150</xdr:rowOff>
                  </from>
                  <to>
                    <xdr:col>12</xdr:col>
                    <xdr:colOff>69850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17" name="Check Box 151">
              <controlPr defaultSize="0" autoFill="0" autoLine="0" autoPict="0">
                <anchor moveWithCells="1">
                  <from>
                    <xdr:col>6</xdr:col>
                    <xdr:colOff>228600</xdr:colOff>
                    <xdr:row>17</xdr:row>
                    <xdr:rowOff>57150</xdr:rowOff>
                  </from>
                  <to>
                    <xdr:col>6</xdr:col>
                    <xdr:colOff>565150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18" name="Check Box 152">
              <controlPr defaultSize="0" autoFill="0" autoLine="0" autoPict="0">
                <anchor moveWithCells="1">
                  <from>
                    <xdr:col>7</xdr:col>
                    <xdr:colOff>228600</xdr:colOff>
                    <xdr:row>17</xdr:row>
                    <xdr:rowOff>57150</xdr:rowOff>
                  </from>
                  <to>
                    <xdr:col>8</xdr:col>
                    <xdr:colOff>50800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19" name="Check Box 153">
              <controlPr defaultSize="0" autoFill="0" autoLine="0" autoPict="0">
                <anchor moveWithCells="1">
                  <from>
                    <xdr:col>8</xdr:col>
                    <xdr:colOff>228600</xdr:colOff>
                    <xdr:row>17</xdr:row>
                    <xdr:rowOff>57150</xdr:rowOff>
                  </from>
                  <to>
                    <xdr:col>8</xdr:col>
                    <xdr:colOff>533400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20" name="Check Box 154">
              <controlPr defaultSize="0" autoFill="0" autoLine="0" autoPict="0">
                <anchor moveWithCells="1">
                  <from>
                    <xdr:col>9</xdr:col>
                    <xdr:colOff>228600</xdr:colOff>
                    <xdr:row>17</xdr:row>
                    <xdr:rowOff>57150</xdr:rowOff>
                  </from>
                  <to>
                    <xdr:col>10</xdr:col>
                    <xdr:colOff>31750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21" name="Check Box 155">
              <controlPr defaultSize="0" autoFill="0" autoLine="0" autoPict="0">
                <anchor moveWithCells="1">
                  <from>
                    <xdr:col>10</xdr:col>
                    <xdr:colOff>228600</xdr:colOff>
                    <xdr:row>17</xdr:row>
                    <xdr:rowOff>57150</xdr:rowOff>
                  </from>
                  <to>
                    <xdr:col>10</xdr:col>
                    <xdr:colOff>533400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22" name="Check Box 156">
              <controlPr defaultSize="0" autoFill="0" autoLine="0" autoPict="0">
                <anchor moveWithCells="1">
                  <from>
                    <xdr:col>11</xdr:col>
                    <xdr:colOff>228600</xdr:colOff>
                    <xdr:row>17</xdr:row>
                    <xdr:rowOff>57150</xdr:rowOff>
                  </from>
                  <to>
                    <xdr:col>12</xdr:col>
                    <xdr:colOff>69850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23" name="Check Box 161">
              <controlPr defaultSize="0" autoFill="0" autoLine="0" autoPict="0">
                <anchor moveWithCells="1">
                  <from>
                    <xdr:col>6</xdr:col>
                    <xdr:colOff>228600</xdr:colOff>
                    <xdr:row>18</xdr:row>
                    <xdr:rowOff>57150</xdr:rowOff>
                  </from>
                  <to>
                    <xdr:col>6</xdr:col>
                    <xdr:colOff>565150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24" name="Check Box 162">
              <controlPr defaultSize="0" autoFill="0" autoLine="0" autoPict="0">
                <anchor moveWithCells="1">
                  <from>
                    <xdr:col>7</xdr:col>
                    <xdr:colOff>228600</xdr:colOff>
                    <xdr:row>18</xdr:row>
                    <xdr:rowOff>57150</xdr:rowOff>
                  </from>
                  <to>
                    <xdr:col>8</xdr:col>
                    <xdr:colOff>50800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25" name="Check Box 163">
              <controlPr defaultSize="0" autoFill="0" autoLine="0" autoPict="0">
                <anchor moveWithCells="1">
                  <from>
                    <xdr:col>8</xdr:col>
                    <xdr:colOff>228600</xdr:colOff>
                    <xdr:row>18</xdr:row>
                    <xdr:rowOff>57150</xdr:rowOff>
                  </from>
                  <to>
                    <xdr:col>8</xdr:col>
                    <xdr:colOff>533400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26" name="Check Box 164">
              <controlPr defaultSize="0" autoFill="0" autoLine="0" autoPict="0">
                <anchor moveWithCells="1">
                  <from>
                    <xdr:col>9</xdr:col>
                    <xdr:colOff>228600</xdr:colOff>
                    <xdr:row>18</xdr:row>
                    <xdr:rowOff>57150</xdr:rowOff>
                  </from>
                  <to>
                    <xdr:col>10</xdr:col>
                    <xdr:colOff>31750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27" name="Check Box 165">
              <controlPr defaultSize="0" autoFill="0" autoLine="0" autoPict="0">
                <anchor moveWithCells="1">
                  <from>
                    <xdr:col>10</xdr:col>
                    <xdr:colOff>228600</xdr:colOff>
                    <xdr:row>18</xdr:row>
                    <xdr:rowOff>57150</xdr:rowOff>
                  </from>
                  <to>
                    <xdr:col>10</xdr:col>
                    <xdr:colOff>533400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28" name="Check Box 166">
              <controlPr defaultSize="0" autoFill="0" autoLine="0" autoPict="0">
                <anchor moveWithCells="1">
                  <from>
                    <xdr:col>11</xdr:col>
                    <xdr:colOff>228600</xdr:colOff>
                    <xdr:row>18</xdr:row>
                    <xdr:rowOff>57150</xdr:rowOff>
                  </from>
                  <to>
                    <xdr:col>12</xdr:col>
                    <xdr:colOff>69850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29" name="Check Box 171">
              <controlPr defaultSize="0" autoFill="0" autoLine="0" autoPict="0">
                <anchor moveWithCells="1">
                  <from>
                    <xdr:col>6</xdr:col>
                    <xdr:colOff>228600</xdr:colOff>
                    <xdr:row>19</xdr:row>
                    <xdr:rowOff>57150</xdr:rowOff>
                  </from>
                  <to>
                    <xdr:col>6</xdr:col>
                    <xdr:colOff>565150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30" name="Check Box 172">
              <controlPr defaultSize="0" autoFill="0" autoLine="0" autoPict="0">
                <anchor moveWithCells="1">
                  <from>
                    <xdr:col>7</xdr:col>
                    <xdr:colOff>228600</xdr:colOff>
                    <xdr:row>19</xdr:row>
                    <xdr:rowOff>57150</xdr:rowOff>
                  </from>
                  <to>
                    <xdr:col>8</xdr:col>
                    <xdr:colOff>50800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31" name="Check Box 173">
              <controlPr defaultSize="0" autoFill="0" autoLine="0" autoPict="0">
                <anchor moveWithCells="1">
                  <from>
                    <xdr:col>8</xdr:col>
                    <xdr:colOff>228600</xdr:colOff>
                    <xdr:row>19</xdr:row>
                    <xdr:rowOff>57150</xdr:rowOff>
                  </from>
                  <to>
                    <xdr:col>8</xdr:col>
                    <xdr:colOff>533400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32" name="Check Box 174">
              <controlPr defaultSize="0" autoFill="0" autoLine="0" autoPict="0">
                <anchor moveWithCells="1">
                  <from>
                    <xdr:col>9</xdr:col>
                    <xdr:colOff>228600</xdr:colOff>
                    <xdr:row>19</xdr:row>
                    <xdr:rowOff>57150</xdr:rowOff>
                  </from>
                  <to>
                    <xdr:col>10</xdr:col>
                    <xdr:colOff>31750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33" name="Check Box 175">
              <controlPr defaultSize="0" autoFill="0" autoLine="0" autoPict="0">
                <anchor moveWithCells="1">
                  <from>
                    <xdr:col>10</xdr:col>
                    <xdr:colOff>228600</xdr:colOff>
                    <xdr:row>19</xdr:row>
                    <xdr:rowOff>57150</xdr:rowOff>
                  </from>
                  <to>
                    <xdr:col>10</xdr:col>
                    <xdr:colOff>533400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34" name="Check Box 176">
              <controlPr defaultSize="0" autoFill="0" autoLine="0" autoPict="0">
                <anchor moveWithCells="1">
                  <from>
                    <xdr:col>11</xdr:col>
                    <xdr:colOff>228600</xdr:colOff>
                    <xdr:row>19</xdr:row>
                    <xdr:rowOff>57150</xdr:rowOff>
                  </from>
                  <to>
                    <xdr:col>12</xdr:col>
                    <xdr:colOff>69850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35" name="Check Box 181">
              <controlPr defaultSize="0" autoFill="0" autoLine="0" autoPict="0">
                <anchor moveWithCells="1">
                  <from>
                    <xdr:col>6</xdr:col>
                    <xdr:colOff>228600</xdr:colOff>
                    <xdr:row>20</xdr:row>
                    <xdr:rowOff>57150</xdr:rowOff>
                  </from>
                  <to>
                    <xdr:col>6</xdr:col>
                    <xdr:colOff>565150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36" name="Check Box 182">
              <controlPr defaultSize="0" autoFill="0" autoLine="0" autoPict="0">
                <anchor moveWithCells="1">
                  <from>
                    <xdr:col>7</xdr:col>
                    <xdr:colOff>228600</xdr:colOff>
                    <xdr:row>20</xdr:row>
                    <xdr:rowOff>57150</xdr:rowOff>
                  </from>
                  <to>
                    <xdr:col>8</xdr:col>
                    <xdr:colOff>50800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37" name="Check Box 183">
              <controlPr defaultSize="0" autoFill="0" autoLine="0" autoPict="0">
                <anchor moveWithCells="1">
                  <from>
                    <xdr:col>8</xdr:col>
                    <xdr:colOff>228600</xdr:colOff>
                    <xdr:row>20</xdr:row>
                    <xdr:rowOff>57150</xdr:rowOff>
                  </from>
                  <to>
                    <xdr:col>8</xdr:col>
                    <xdr:colOff>533400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38" name="Check Box 184">
              <controlPr defaultSize="0" autoFill="0" autoLine="0" autoPict="0">
                <anchor moveWithCells="1">
                  <from>
                    <xdr:col>9</xdr:col>
                    <xdr:colOff>228600</xdr:colOff>
                    <xdr:row>20</xdr:row>
                    <xdr:rowOff>57150</xdr:rowOff>
                  </from>
                  <to>
                    <xdr:col>10</xdr:col>
                    <xdr:colOff>31750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39" name="Check Box 185">
              <controlPr defaultSize="0" autoFill="0" autoLine="0" autoPict="0">
                <anchor moveWithCells="1">
                  <from>
                    <xdr:col>10</xdr:col>
                    <xdr:colOff>228600</xdr:colOff>
                    <xdr:row>20</xdr:row>
                    <xdr:rowOff>57150</xdr:rowOff>
                  </from>
                  <to>
                    <xdr:col>10</xdr:col>
                    <xdr:colOff>533400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40" name="Check Box 186">
              <controlPr defaultSize="0" autoFill="0" autoLine="0" autoPict="0">
                <anchor moveWithCells="1">
                  <from>
                    <xdr:col>11</xdr:col>
                    <xdr:colOff>228600</xdr:colOff>
                    <xdr:row>20</xdr:row>
                    <xdr:rowOff>57150</xdr:rowOff>
                  </from>
                  <to>
                    <xdr:col>12</xdr:col>
                    <xdr:colOff>69850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41" name="Check Box 191">
              <controlPr defaultSize="0" autoFill="0" autoLine="0" autoPict="0">
                <anchor moveWithCells="1">
                  <from>
                    <xdr:col>6</xdr:col>
                    <xdr:colOff>228600</xdr:colOff>
                    <xdr:row>21</xdr:row>
                    <xdr:rowOff>57150</xdr:rowOff>
                  </from>
                  <to>
                    <xdr:col>6</xdr:col>
                    <xdr:colOff>565150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42" name="Check Box 192">
              <controlPr defaultSize="0" autoFill="0" autoLine="0" autoPict="0">
                <anchor moveWithCells="1">
                  <from>
                    <xdr:col>7</xdr:col>
                    <xdr:colOff>228600</xdr:colOff>
                    <xdr:row>21</xdr:row>
                    <xdr:rowOff>57150</xdr:rowOff>
                  </from>
                  <to>
                    <xdr:col>8</xdr:col>
                    <xdr:colOff>50800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r:id="rId43" name="Check Box 193">
              <controlPr defaultSize="0" autoFill="0" autoLine="0" autoPict="0">
                <anchor moveWithCells="1">
                  <from>
                    <xdr:col>8</xdr:col>
                    <xdr:colOff>228600</xdr:colOff>
                    <xdr:row>21</xdr:row>
                    <xdr:rowOff>57150</xdr:rowOff>
                  </from>
                  <to>
                    <xdr:col>8</xdr:col>
                    <xdr:colOff>533400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44" name="Check Box 194">
              <controlPr defaultSize="0" autoFill="0" autoLine="0" autoPict="0">
                <anchor moveWithCells="1">
                  <from>
                    <xdr:col>9</xdr:col>
                    <xdr:colOff>228600</xdr:colOff>
                    <xdr:row>21</xdr:row>
                    <xdr:rowOff>57150</xdr:rowOff>
                  </from>
                  <to>
                    <xdr:col>10</xdr:col>
                    <xdr:colOff>31750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r:id="rId45" name="Check Box 195">
              <controlPr defaultSize="0" autoFill="0" autoLine="0" autoPict="0">
                <anchor moveWithCells="1">
                  <from>
                    <xdr:col>10</xdr:col>
                    <xdr:colOff>228600</xdr:colOff>
                    <xdr:row>21</xdr:row>
                    <xdr:rowOff>57150</xdr:rowOff>
                  </from>
                  <to>
                    <xdr:col>10</xdr:col>
                    <xdr:colOff>533400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46" name="Check Box 196">
              <controlPr defaultSize="0" autoFill="0" autoLine="0" autoPict="0">
                <anchor moveWithCells="1">
                  <from>
                    <xdr:col>11</xdr:col>
                    <xdr:colOff>228600</xdr:colOff>
                    <xdr:row>21</xdr:row>
                    <xdr:rowOff>57150</xdr:rowOff>
                  </from>
                  <to>
                    <xdr:col>12</xdr:col>
                    <xdr:colOff>69850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47" name="Check Box 201">
              <controlPr defaultSize="0" autoFill="0" autoLine="0" autoPict="0">
                <anchor moveWithCells="1">
                  <from>
                    <xdr:col>6</xdr:col>
                    <xdr:colOff>228600</xdr:colOff>
                    <xdr:row>22</xdr:row>
                    <xdr:rowOff>57150</xdr:rowOff>
                  </from>
                  <to>
                    <xdr:col>6</xdr:col>
                    <xdr:colOff>565150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48" name="Check Box 202">
              <controlPr defaultSize="0" autoFill="0" autoLine="0" autoPict="0">
                <anchor moveWithCells="1">
                  <from>
                    <xdr:col>7</xdr:col>
                    <xdr:colOff>228600</xdr:colOff>
                    <xdr:row>22</xdr:row>
                    <xdr:rowOff>57150</xdr:rowOff>
                  </from>
                  <to>
                    <xdr:col>8</xdr:col>
                    <xdr:colOff>50800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49" name="Check Box 203">
              <controlPr defaultSize="0" autoFill="0" autoLine="0" autoPict="0">
                <anchor moveWithCells="1">
                  <from>
                    <xdr:col>8</xdr:col>
                    <xdr:colOff>228600</xdr:colOff>
                    <xdr:row>22</xdr:row>
                    <xdr:rowOff>57150</xdr:rowOff>
                  </from>
                  <to>
                    <xdr:col>8</xdr:col>
                    <xdr:colOff>533400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50" name="Check Box 204">
              <controlPr defaultSize="0" autoFill="0" autoLine="0" autoPict="0">
                <anchor moveWithCells="1">
                  <from>
                    <xdr:col>9</xdr:col>
                    <xdr:colOff>228600</xdr:colOff>
                    <xdr:row>22</xdr:row>
                    <xdr:rowOff>57150</xdr:rowOff>
                  </from>
                  <to>
                    <xdr:col>10</xdr:col>
                    <xdr:colOff>31750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51" name="Check Box 205">
              <controlPr defaultSize="0" autoFill="0" autoLine="0" autoPict="0">
                <anchor moveWithCells="1">
                  <from>
                    <xdr:col>10</xdr:col>
                    <xdr:colOff>228600</xdr:colOff>
                    <xdr:row>22</xdr:row>
                    <xdr:rowOff>57150</xdr:rowOff>
                  </from>
                  <to>
                    <xdr:col>10</xdr:col>
                    <xdr:colOff>533400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52" name="Check Box 206">
              <controlPr defaultSize="0" autoFill="0" autoLine="0" autoPict="0">
                <anchor moveWithCells="1">
                  <from>
                    <xdr:col>11</xdr:col>
                    <xdr:colOff>228600</xdr:colOff>
                    <xdr:row>22</xdr:row>
                    <xdr:rowOff>57150</xdr:rowOff>
                  </from>
                  <to>
                    <xdr:col>12</xdr:col>
                    <xdr:colOff>69850</xdr:colOff>
                    <xdr:row>23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L29"/>
  <sheetViews>
    <sheetView topLeftCell="B1" zoomScaleNormal="100" zoomScaleSheetLayoutView="100" workbookViewId="0">
      <selection activeCell="K2" sqref="K2"/>
    </sheetView>
  </sheetViews>
  <sheetFormatPr defaultColWidth="9.1796875" defaultRowHeight="14" x14ac:dyDescent="0.35"/>
  <cols>
    <col min="1" max="1" width="13.453125" style="141" customWidth="1"/>
    <col min="2" max="2" width="11.1796875" style="141" customWidth="1"/>
    <col min="3" max="3" width="7.7265625" style="141" customWidth="1"/>
    <col min="4" max="4" width="41.26953125" style="141" customWidth="1"/>
    <col min="5" max="10" width="16.7265625" style="141" customWidth="1"/>
    <col min="11" max="11" width="4.7265625" style="141" customWidth="1"/>
    <col min="12" max="16384" width="9.1796875" style="141"/>
  </cols>
  <sheetData>
    <row r="1" spans="1:12" ht="15" x14ac:dyDescent="0.35">
      <c r="A1" s="167" t="s">
        <v>191</v>
      </c>
      <c r="B1" s="167"/>
      <c r="C1" s="170"/>
      <c r="D1" s="170"/>
      <c r="E1" s="170"/>
      <c r="F1" s="170"/>
      <c r="G1" s="170"/>
      <c r="H1" s="170"/>
      <c r="I1" s="170"/>
      <c r="J1" s="170"/>
    </row>
    <row r="2" spans="1:12" ht="15" x14ac:dyDescent="0.35">
      <c r="A2" s="188" t="str">
        <f>'Form 1'!A2</f>
        <v>Jurisdiction Name</v>
      </c>
      <c r="B2" s="142"/>
      <c r="C2" s="265">
        <f>'Form 1'!E2</f>
        <v>0</v>
      </c>
      <c r="D2" s="265"/>
      <c r="E2" s="265"/>
      <c r="F2" s="265"/>
      <c r="G2" s="265"/>
      <c r="H2" s="265"/>
      <c r="I2" s="265"/>
      <c r="J2" s="266"/>
      <c r="K2" s="159"/>
      <c r="L2" s="159"/>
    </row>
    <row r="3" spans="1:12" ht="15" x14ac:dyDescent="0.35">
      <c r="A3" s="188" t="str">
        <f>'Form 1'!A3</f>
        <v>Legal Name</v>
      </c>
      <c r="B3" s="189"/>
      <c r="C3" s="267">
        <f>'Form 1'!E3</f>
        <v>0</v>
      </c>
      <c r="D3" s="267"/>
      <c r="E3" s="267"/>
      <c r="F3" s="267"/>
      <c r="G3" s="267"/>
      <c r="H3" s="267"/>
      <c r="I3" s="267"/>
      <c r="J3" s="268"/>
      <c r="K3" s="159"/>
      <c r="L3" s="159"/>
    </row>
    <row r="4" spans="1:12" x14ac:dyDescent="0.35">
      <c r="A4" s="190"/>
      <c r="B4" s="190"/>
      <c r="C4" s="191"/>
      <c r="D4" s="191"/>
      <c r="E4" s="191"/>
      <c r="F4" s="191"/>
      <c r="G4" s="191"/>
      <c r="H4" s="192"/>
      <c r="I4" s="192"/>
      <c r="J4" s="192"/>
      <c r="K4" s="159"/>
      <c r="L4" s="159"/>
    </row>
    <row r="5" spans="1:12" x14ac:dyDescent="0.35">
      <c r="A5" s="190"/>
      <c r="B5" s="190"/>
      <c r="C5" s="191"/>
      <c r="D5" s="191"/>
      <c r="E5" s="191"/>
      <c r="F5" s="191"/>
      <c r="G5" s="191"/>
      <c r="H5" s="192"/>
      <c r="I5" s="192"/>
      <c r="J5" s="192"/>
      <c r="K5" s="159"/>
      <c r="L5" s="159"/>
    </row>
    <row r="6" spans="1:12" ht="15.5" x14ac:dyDescent="0.35">
      <c r="A6" s="272" t="s">
        <v>80</v>
      </c>
      <c r="B6" s="272"/>
      <c r="C6" s="272"/>
      <c r="D6" s="272"/>
      <c r="E6" s="272"/>
      <c r="F6" s="272"/>
      <c r="G6" s="272"/>
      <c r="H6" s="272"/>
      <c r="I6" s="272"/>
      <c r="J6" s="272"/>
      <c r="K6" s="166"/>
      <c r="L6" s="166"/>
    </row>
    <row r="7" spans="1:12" x14ac:dyDescent="0.35">
      <c r="A7" s="142"/>
      <c r="B7" s="142"/>
      <c r="C7" s="142"/>
      <c r="D7" s="142"/>
      <c r="E7" s="142"/>
      <c r="F7" s="142"/>
      <c r="G7" s="142"/>
      <c r="H7" s="142"/>
      <c r="I7" s="142"/>
      <c r="J7" s="142"/>
    </row>
    <row r="8" spans="1:12" x14ac:dyDescent="0.35">
      <c r="A8" s="174" t="s">
        <v>45</v>
      </c>
      <c r="B8" s="174"/>
      <c r="C8" s="142"/>
      <c r="D8" s="142"/>
      <c r="E8" s="142"/>
      <c r="F8" s="142"/>
      <c r="G8" s="142"/>
      <c r="H8" s="142"/>
      <c r="I8" s="142"/>
      <c r="J8" s="142"/>
    </row>
    <row r="9" spans="1:12" ht="9" customHeight="1" x14ac:dyDescent="0.35">
      <c r="A9" s="142"/>
      <c r="B9" s="142"/>
      <c r="C9" s="142"/>
      <c r="D9" s="142"/>
      <c r="E9" s="142"/>
      <c r="F9" s="142"/>
      <c r="G9" s="142"/>
      <c r="H9" s="142"/>
      <c r="I9" s="142"/>
      <c r="J9" s="142"/>
    </row>
    <row r="10" spans="1:12" s="182" customFormat="1" ht="17.25" customHeight="1" x14ac:dyDescent="0.25">
      <c r="A10" s="271" t="s">
        <v>39</v>
      </c>
      <c r="B10" s="269" t="s">
        <v>27</v>
      </c>
      <c r="C10" s="274" t="s">
        <v>40</v>
      </c>
      <c r="D10" s="274" t="s">
        <v>29</v>
      </c>
      <c r="E10" s="273" t="s">
        <v>25</v>
      </c>
      <c r="F10" s="273"/>
      <c r="G10" s="273"/>
      <c r="H10" s="273"/>
      <c r="I10" s="273"/>
      <c r="J10" s="273"/>
    </row>
    <row r="11" spans="1:12" s="182" customFormat="1" ht="21.75" customHeight="1" x14ac:dyDescent="0.25">
      <c r="A11" s="271"/>
      <c r="B11" s="270"/>
      <c r="C11" s="274"/>
      <c r="D11" s="274"/>
      <c r="E11" s="193" t="s">
        <v>10</v>
      </c>
      <c r="F11" s="193" t="s">
        <v>41</v>
      </c>
      <c r="G11" s="193" t="s">
        <v>42</v>
      </c>
      <c r="H11" s="193" t="s">
        <v>43</v>
      </c>
      <c r="I11" s="193" t="s">
        <v>44</v>
      </c>
      <c r="J11" s="193" t="s">
        <v>1</v>
      </c>
    </row>
    <row r="12" spans="1:12" s="184" customFormat="1" ht="22.5" customHeight="1" x14ac:dyDescent="0.25">
      <c r="A12" s="255" t="s">
        <v>81</v>
      </c>
      <c r="B12" s="183" t="s">
        <v>51</v>
      </c>
      <c r="C12" s="9"/>
      <c r="D12" s="9"/>
      <c r="E12" s="10"/>
      <c r="F12" s="9"/>
      <c r="G12" s="9"/>
      <c r="H12" s="9"/>
      <c r="I12" s="9"/>
      <c r="J12" s="9"/>
    </row>
    <row r="13" spans="1:12" s="184" customFormat="1" ht="24.75" customHeight="1" x14ac:dyDescent="0.25">
      <c r="A13" s="256"/>
      <c r="B13" s="183" t="s">
        <v>52</v>
      </c>
      <c r="C13" s="9"/>
      <c r="D13" s="9"/>
      <c r="E13" s="9"/>
      <c r="F13" s="9"/>
      <c r="G13" s="9"/>
      <c r="H13" s="9"/>
      <c r="I13" s="9"/>
      <c r="J13" s="9"/>
    </row>
    <row r="14" spans="1:12" s="184" customFormat="1" ht="24.75" customHeight="1" thickBot="1" x14ac:dyDescent="0.3">
      <c r="A14" s="256"/>
      <c r="B14" s="185" t="s">
        <v>75</v>
      </c>
      <c r="C14" s="9"/>
      <c r="D14" s="9"/>
      <c r="E14" s="9"/>
      <c r="F14" s="9"/>
      <c r="G14" s="9"/>
      <c r="H14" s="9"/>
      <c r="I14" s="9"/>
      <c r="J14" s="9"/>
    </row>
    <row r="15" spans="1:12" s="184" customFormat="1" ht="22.5" customHeight="1" x14ac:dyDescent="0.25">
      <c r="A15" s="257" t="s">
        <v>23</v>
      </c>
      <c r="B15" s="186" t="s">
        <v>51</v>
      </c>
      <c r="C15" s="11"/>
      <c r="D15" s="11"/>
      <c r="E15" s="11"/>
      <c r="F15" s="11"/>
      <c r="G15" s="11"/>
      <c r="H15" s="11"/>
      <c r="I15" s="11"/>
      <c r="J15" s="12"/>
    </row>
    <row r="16" spans="1:12" s="184" customFormat="1" ht="24.75" customHeight="1" x14ac:dyDescent="0.25">
      <c r="A16" s="258"/>
      <c r="B16" s="183" t="s">
        <v>52</v>
      </c>
      <c r="C16" s="9"/>
      <c r="D16" s="9"/>
      <c r="E16" s="9"/>
      <c r="F16" s="9"/>
      <c r="G16" s="9"/>
      <c r="H16" s="9"/>
      <c r="I16" s="9"/>
      <c r="J16" s="13"/>
    </row>
    <row r="17" spans="1:10" s="184" customFormat="1" ht="25.5" customHeight="1" thickBot="1" x14ac:dyDescent="0.3">
      <c r="A17" s="259"/>
      <c r="B17" s="185" t="s">
        <v>75</v>
      </c>
      <c r="C17" s="14"/>
      <c r="D17" s="14"/>
      <c r="E17" s="14"/>
      <c r="F17" s="14"/>
      <c r="G17" s="14"/>
      <c r="H17" s="14"/>
      <c r="I17" s="14"/>
      <c r="J17" s="15"/>
    </row>
    <row r="18" spans="1:10" s="184" customFormat="1" ht="22.5" customHeight="1" x14ac:dyDescent="0.25">
      <c r="A18" s="260" t="s">
        <v>0</v>
      </c>
      <c r="B18" s="186" t="s">
        <v>51</v>
      </c>
      <c r="C18" s="11"/>
      <c r="D18" s="11"/>
      <c r="E18" s="11"/>
      <c r="F18" s="11"/>
      <c r="G18" s="11"/>
      <c r="H18" s="11"/>
      <c r="I18" s="11"/>
      <c r="J18" s="12"/>
    </row>
    <row r="19" spans="1:10" s="184" customFormat="1" ht="23.25" customHeight="1" x14ac:dyDescent="0.25">
      <c r="A19" s="261"/>
      <c r="B19" s="183" t="s">
        <v>52</v>
      </c>
      <c r="C19" s="9"/>
      <c r="D19" s="9"/>
      <c r="E19" s="9"/>
      <c r="F19" s="9"/>
      <c r="G19" s="9"/>
      <c r="H19" s="9"/>
      <c r="I19" s="9"/>
      <c r="J19" s="13"/>
    </row>
    <row r="20" spans="1:10" s="184" customFormat="1" ht="26.25" customHeight="1" thickBot="1" x14ac:dyDescent="0.3">
      <c r="A20" s="261"/>
      <c r="B20" s="185" t="s">
        <v>75</v>
      </c>
      <c r="C20" s="9"/>
      <c r="D20" s="9"/>
      <c r="E20" s="9"/>
      <c r="F20" s="9"/>
      <c r="G20" s="9"/>
      <c r="H20" s="9"/>
      <c r="I20" s="9"/>
      <c r="J20" s="13"/>
    </row>
    <row r="21" spans="1:10" s="184" customFormat="1" ht="24.75" customHeight="1" thickBot="1" x14ac:dyDescent="0.3">
      <c r="A21" s="262"/>
      <c r="B21" s="185" t="s">
        <v>24</v>
      </c>
      <c r="C21" s="14"/>
      <c r="D21" s="14"/>
      <c r="E21" s="14"/>
      <c r="F21" s="14"/>
      <c r="G21" s="14"/>
      <c r="H21" s="14"/>
      <c r="I21" s="14"/>
      <c r="J21" s="15"/>
    </row>
    <row r="22" spans="1:10" s="184" customFormat="1" ht="27" customHeight="1" x14ac:dyDescent="0.25">
      <c r="A22" s="260" t="s">
        <v>107</v>
      </c>
      <c r="B22" s="186" t="s">
        <v>52</v>
      </c>
      <c r="C22" s="11"/>
      <c r="D22" s="11"/>
      <c r="E22" s="11"/>
      <c r="F22" s="11"/>
      <c r="G22" s="11"/>
      <c r="H22" s="11"/>
      <c r="I22" s="11"/>
      <c r="J22" s="12"/>
    </row>
    <row r="23" spans="1:10" s="184" customFormat="1" ht="26.25" customHeight="1" thickBot="1" x14ac:dyDescent="0.3">
      <c r="A23" s="261"/>
      <c r="B23" s="185" t="s">
        <v>75</v>
      </c>
      <c r="C23" s="14"/>
      <c r="D23" s="14"/>
      <c r="E23" s="14"/>
      <c r="F23" s="14"/>
      <c r="G23" s="14"/>
      <c r="H23" s="14"/>
      <c r="I23" s="14"/>
      <c r="J23" s="15"/>
    </row>
    <row r="24" spans="1:10" s="184" customFormat="1" ht="27" customHeight="1" thickTop="1" x14ac:dyDescent="0.25">
      <c r="A24" s="263" t="s">
        <v>108</v>
      </c>
      <c r="B24" s="186" t="s">
        <v>52</v>
      </c>
      <c r="C24" s="16"/>
      <c r="D24" s="16"/>
      <c r="E24" s="16"/>
      <c r="F24" s="16"/>
      <c r="G24" s="16"/>
      <c r="H24" s="16"/>
      <c r="I24" s="16"/>
      <c r="J24" s="80"/>
    </row>
    <row r="25" spans="1:10" s="184" customFormat="1" ht="26.25" customHeight="1" thickBot="1" x14ac:dyDescent="0.3">
      <c r="A25" s="264"/>
      <c r="B25" s="187" t="s">
        <v>75</v>
      </c>
      <c r="C25" s="94"/>
      <c r="D25" s="94"/>
      <c r="E25" s="94"/>
      <c r="F25" s="94"/>
      <c r="G25" s="94"/>
      <c r="H25" s="94"/>
      <c r="I25" s="94"/>
      <c r="J25" s="95"/>
    </row>
    <row r="26" spans="1:10" ht="9" customHeight="1" x14ac:dyDescent="0.35">
      <c r="A26" s="142"/>
      <c r="B26" s="142"/>
      <c r="C26" s="142"/>
      <c r="D26" s="142"/>
      <c r="E26" s="142"/>
      <c r="F26" s="142"/>
      <c r="G26" s="142"/>
      <c r="H26" s="142"/>
      <c r="I26" s="142"/>
      <c r="J26" s="142"/>
    </row>
    <row r="27" spans="1:10" s="182" customFormat="1" ht="10.5" x14ac:dyDescent="0.25">
      <c r="A27" s="194" t="s">
        <v>26</v>
      </c>
      <c r="B27" s="194"/>
      <c r="C27" s="194"/>
      <c r="D27" s="194"/>
      <c r="E27" s="194"/>
      <c r="F27" s="194"/>
      <c r="G27" s="194"/>
      <c r="H27" s="194"/>
      <c r="I27" s="194"/>
      <c r="J27" s="194"/>
    </row>
    <row r="28" spans="1:10" s="182" customFormat="1" ht="10.5" x14ac:dyDescent="0.25">
      <c r="A28" s="194" t="s">
        <v>28</v>
      </c>
      <c r="B28" s="194"/>
      <c r="C28" s="194"/>
      <c r="D28" s="194"/>
      <c r="E28" s="194"/>
      <c r="F28" s="194"/>
      <c r="G28" s="194"/>
      <c r="H28" s="194"/>
      <c r="I28" s="194"/>
      <c r="J28" s="194"/>
    </row>
    <row r="29" spans="1:10" x14ac:dyDescent="0.35">
      <c r="A29" s="195"/>
      <c r="B29" s="195"/>
      <c r="C29" s="195"/>
      <c r="D29" s="195"/>
      <c r="E29" s="195"/>
      <c r="F29" s="195"/>
      <c r="G29" s="195"/>
      <c r="H29" s="195"/>
      <c r="I29" s="195"/>
      <c r="J29" s="195"/>
    </row>
  </sheetData>
  <sheetProtection algorithmName="SHA-512" hashValue="nOuhTCwmAGVSDLaAXa2aRADoCL5bNYuDn5BwSCC32wQhl/DWzrVWxipVofxWjwiIrVmuXOUksMcL07lxHVunfw==" saltValue="j3bwdpqAu77+0x4XurpHng==" spinCount="100000" sheet="1" formatColumns="0" formatRows="0" selectLockedCells="1"/>
  <mergeCells count="13">
    <mergeCell ref="C2:J2"/>
    <mergeCell ref="C3:J3"/>
    <mergeCell ref="B10:B11"/>
    <mergeCell ref="A10:A11"/>
    <mergeCell ref="A6:J6"/>
    <mergeCell ref="E10:J10"/>
    <mergeCell ref="C10:C11"/>
    <mergeCell ref="D10:D11"/>
    <mergeCell ref="A12:A14"/>
    <mergeCell ref="A15:A17"/>
    <mergeCell ref="A18:A21"/>
    <mergeCell ref="A22:A23"/>
    <mergeCell ref="A24:A25"/>
  </mergeCells>
  <phoneticPr fontId="0" type="noConversion"/>
  <printOptions horizontalCentered="1" verticalCentered="1"/>
  <pageMargins left="0.5" right="0.5" top="0.75" bottom="0.75" header="0.5" footer="0.5"/>
  <pageSetup scale="68" firstPageNumber="45" orientation="landscape" useFirstPageNumber="1" r:id="rId1"/>
  <headerFooter alignWithMargins="0">
    <oddFooter>&amp;L&amp;8Maryland Department of Transportation
Maryland Transit Administration
Office of Local Transit Support&amp;C&amp;8 &amp;D&amp;R&amp;8&amp;F
&amp;A</oddFooter>
  </headerFooter>
  <rowBreaks count="1" manualBreakCount="1">
    <brk id="2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3489C-6683-4A08-BE4A-F4BD777DFF3B}">
  <sheetPr>
    <pageSetUpPr fitToPage="1"/>
  </sheetPr>
  <dimension ref="A1:R51"/>
  <sheetViews>
    <sheetView topLeftCell="D3" zoomScale="115" zoomScaleNormal="115" zoomScaleSheetLayoutView="100" workbookViewId="0">
      <pane ySplit="7" topLeftCell="A10" activePane="bottomLeft" state="frozen"/>
      <selection activeCell="A5" sqref="A5:R5"/>
      <selection pane="bottomLeft" activeCell="A5" sqref="A5:R5"/>
    </sheetView>
  </sheetViews>
  <sheetFormatPr defaultColWidth="9.1796875" defaultRowHeight="12.5" x14ac:dyDescent="0.25"/>
  <cols>
    <col min="1" max="1" width="8.26953125" style="17" customWidth="1"/>
    <col min="2" max="2" width="8.26953125" style="96" customWidth="1"/>
    <col min="3" max="3" width="20.7265625" style="17" customWidth="1"/>
    <col min="4" max="6" width="8.26953125" style="17" customWidth="1"/>
    <col min="7" max="7" width="9.453125" style="17" customWidth="1"/>
    <col min="8" max="10" width="8.26953125" style="17" customWidth="1"/>
    <col min="11" max="11" width="10.54296875" style="17" customWidth="1"/>
    <col min="12" max="12" width="8.7265625" style="17" customWidth="1"/>
    <col min="13" max="13" width="10" style="17" customWidth="1"/>
    <col min="14" max="17" width="7.7265625" style="17" customWidth="1"/>
    <col min="18" max="16384" width="9.1796875" style="17"/>
  </cols>
  <sheetData>
    <row r="1" spans="1:18" x14ac:dyDescent="0.25">
      <c r="A1" s="278" t="s">
        <v>172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</row>
    <row r="2" spans="1:18" x14ac:dyDescent="0.25">
      <c r="A2" s="17" t="s">
        <v>171</v>
      </c>
      <c r="D2" s="17">
        <f>'[1]Form 1'!E2</f>
        <v>0</v>
      </c>
    </row>
    <row r="3" spans="1:18" ht="15" customHeight="1" x14ac:dyDescent="0.35">
      <c r="A3" s="226" t="s">
        <v>114</v>
      </c>
      <c r="B3" s="225"/>
      <c r="C3" s="288">
        <f>'Form 1'!E2</f>
        <v>0</v>
      </c>
      <c r="D3" s="288"/>
      <c r="E3" s="288"/>
      <c r="F3" s="288"/>
      <c r="G3" s="97"/>
      <c r="H3" s="97"/>
      <c r="I3" s="97"/>
      <c r="J3" s="97"/>
      <c r="K3" s="97"/>
      <c r="L3" s="97"/>
      <c r="M3" s="97"/>
      <c r="N3" s="226"/>
      <c r="O3" s="226"/>
      <c r="P3" s="223" t="s">
        <v>115</v>
      </c>
      <c r="Q3" s="227" t="s">
        <v>116</v>
      </c>
    </row>
    <row r="4" spans="1:18" ht="15" customHeight="1" x14ac:dyDescent="0.35">
      <c r="A4" s="226" t="s">
        <v>170</v>
      </c>
      <c r="B4" s="225"/>
      <c r="C4" s="285">
        <f>'Form 1'!E3</f>
        <v>0</v>
      </c>
      <c r="D4" s="285"/>
      <c r="E4" s="285"/>
      <c r="F4" s="285"/>
      <c r="H4" s="98"/>
      <c r="N4" s="224"/>
      <c r="O4" s="224"/>
      <c r="P4" s="223" t="s">
        <v>117</v>
      </c>
      <c r="Q4" s="222">
        <v>43647</v>
      </c>
    </row>
    <row r="5" spans="1:18" ht="15" customHeight="1" x14ac:dyDescent="0.35">
      <c r="A5" s="226" t="s">
        <v>118</v>
      </c>
      <c r="B5" s="225"/>
      <c r="C5" s="99" t="s">
        <v>182</v>
      </c>
      <c r="D5" s="98"/>
      <c r="E5" s="98"/>
      <c r="F5" s="98"/>
      <c r="N5" s="100"/>
      <c r="O5" s="224"/>
      <c r="P5" s="223" t="s">
        <v>119</v>
      </c>
      <c r="Q5" s="222">
        <v>44012</v>
      </c>
    </row>
    <row r="6" spans="1:18" ht="24" customHeight="1" x14ac:dyDescent="0.4">
      <c r="B6" s="286" t="s">
        <v>120</v>
      </c>
      <c r="C6" s="286"/>
      <c r="D6" s="286"/>
      <c r="E6" s="286"/>
      <c r="F6" s="286"/>
      <c r="G6" s="286"/>
      <c r="H6" s="286"/>
      <c r="I6" s="286"/>
      <c r="J6" s="286"/>
      <c r="K6" s="286"/>
      <c r="L6" s="286"/>
      <c r="M6" s="286"/>
      <c r="N6" s="286"/>
      <c r="O6" s="286"/>
      <c r="P6" s="286"/>
    </row>
    <row r="7" spans="1:18" ht="16.149999999999999" customHeight="1" x14ac:dyDescent="0.4">
      <c r="A7" s="18"/>
      <c r="B7" s="287" t="s">
        <v>109</v>
      </c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7"/>
      <c r="O7" s="287"/>
      <c r="P7" s="287"/>
      <c r="R7" s="221"/>
    </row>
    <row r="8" spans="1:18" ht="16.149999999999999" customHeight="1" thickBot="1" x14ac:dyDescent="0.3">
      <c r="A8" s="19"/>
      <c r="C8" s="20"/>
      <c r="D8" s="19"/>
      <c r="E8" s="19"/>
      <c r="F8" s="19"/>
      <c r="G8" s="21"/>
      <c r="H8" s="22"/>
      <c r="I8" s="22"/>
      <c r="J8" s="22"/>
      <c r="K8" s="19"/>
      <c r="L8" s="19"/>
      <c r="M8" s="19"/>
      <c r="N8" s="19"/>
      <c r="O8" s="19"/>
      <c r="P8" s="19"/>
      <c r="Q8" s="77" t="s">
        <v>169</v>
      </c>
    </row>
    <row r="9" spans="1:18" ht="93" customHeight="1" thickBot="1" x14ac:dyDescent="0.3">
      <c r="A9" s="23" t="s">
        <v>60</v>
      </c>
      <c r="B9" s="24" t="s">
        <v>168</v>
      </c>
      <c r="C9" s="24" t="s">
        <v>84</v>
      </c>
      <c r="D9" s="24" t="s">
        <v>61</v>
      </c>
      <c r="E9" s="24" t="s">
        <v>62</v>
      </c>
      <c r="F9" s="24" t="s">
        <v>63</v>
      </c>
      <c r="G9" s="24" t="s">
        <v>59</v>
      </c>
      <c r="H9" s="25" t="s">
        <v>64</v>
      </c>
      <c r="I9" s="24" t="s">
        <v>110</v>
      </c>
      <c r="J9" s="24" t="s">
        <v>85</v>
      </c>
      <c r="K9" s="25" t="s">
        <v>86</v>
      </c>
      <c r="L9" s="25" t="s">
        <v>87</v>
      </c>
      <c r="M9" s="25" t="s">
        <v>88</v>
      </c>
      <c r="N9" s="25" t="s">
        <v>89</v>
      </c>
      <c r="O9" s="25" t="s">
        <v>90</v>
      </c>
      <c r="P9" s="25" t="s">
        <v>91</v>
      </c>
      <c r="Q9" s="26" t="s">
        <v>92</v>
      </c>
    </row>
    <row r="10" spans="1:18" ht="15" customHeight="1" thickBot="1" x14ac:dyDescent="0.3">
      <c r="A10" s="27" t="s">
        <v>16</v>
      </c>
      <c r="B10" s="28"/>
      <c r="C10" s="29"/>
      <c r="D10" s="30"/>
      <c r="E10" s="30"/>
      <c r="F10" s="30"/>
      <c r="G10" s="31"/>
      <c r="H10" s="30"/>
      <c r="I10" s="32"/>
      <c r="J10" s="101" t="s">
        <v>121</v>
      </c>
      <c r="K10" s="102" t="s">
        <v>181</v>
      </c>
      <c r="L10" s="102" t="s">
        <v>180</v>
      </c>
      <c r="M10" s="103" t="s">
        <v>179</v>
      </c>
      <c r="N10" s="102" t="s">
        <v>122</v>
      </c>
      <c r="O10" s="102" t="s">
        <v>123</v>
      </c>
      <c r="P10" s="102" t="s">
        <v>124</v>
      </c>
      <c r="Q10" s="104" t="s">
        <v>125</v>
      </c>
    </row>
    <row r="11" spans="1:18" ht="15" customHeight="1" x14ac:dyDescent="0.25">
      <c r="A11" s="33" t="s">
        <v>93</v>
      </c>
      <c r="B11" s="228"/>
      <c r="C11" s="229"/>
      <c r="D11" s="230"/>
      <c r="E11" s="230"/>
      <c r="F11" s="230"/>
      <c r="G11" s="81"/>
      <c r="H11" s="87"/>
      <c r="I11" s="81"/>
      <c r="J11" s="81"/>
      <c r="K11" s="105" t="e">
        <f t="shared" ref="K11:K19" si="0">ROUND(G11/F11,2)</f>
        <v>#DIV/0!</v>
      </c>
      <c r="L11" s="105" t="e">
        <f t="shared" ref="L11:L19" si="1">ROUND(G11/E11,2)</f>
        <v>#DIV/0!</v>
      </c>
      <c r="M11" s="105" t="e">
        <f t="shared" ref="M11:M19" si="2">ROUND(G11/D11,2)</f>
        <v>#DIV/0!</v>
      </c>
      <c r="N11" s="106" t="e">
        <f t="shared" ref="N11:N19" si="3">ROUND((H11+I11+J11)/G11,3)</f>
        <v>#DIV/0!</v>
      </c>
      <c r="O11" s="106" t="e">
        <f t="shared" ref="O11:O19" si="4">ROUND(H11/G11,3)</f>
        <v>#DIV/0!</v>
      </c>
      <c r="P11" s="107" t="e">
        <f t="shared" ref="P11:P19" si="5">ROUND(D11/E11,2)</f>
        <v>#DIV/0!</v>
      </c>
      <c r="Q11" s="108" t="e">
        <f t="shared" ref="Q11:Q18" si="6">ROUND(D11/F11,2)</f>
        <v>#DIV/0!</v>
      </c>
    </row>
    <row r="12" spans="1:18" ht="15" customHeight="1" x14ac:dyDescent="0.25">
      <c r="A12" s="33" t="s">
        <v>93</v>
      </c>
      <c r="B12" s="228"/>
      <c r="C12" s="229"/>
      <c r="D12" s="230"/>
      <c r="E12" s="230"/>
      <c r="F12" s="230"/>
      <c r="G12" s="81"/>
      <c r="H12" s="87"/>
      <c r="I12" s="81"/>
      <c r="J12" s="81"/>
      <c r="K12" s="34" t="e">
        <f t="shared" si="0"/>
        <v>#DIV/0!</v>
      </c>
      <c r="L12" s="34" t="e">
        <f t="shared" si="1"/>
        <v>#DIV/0!</v>
      </c>
      <c r="M12" s="34" t="e">
        <f t="shared" si="2"/>
        <v>#DIV/0!</v>
      </c>
      <c r="N12" s="35" t="e">
        <f t="shared" si="3"/>
        <v>#DIV/0!</v>
      </c>
      <c r="O12" s="35" t="e">
        <f t="shared" si="4"/>
        <v>#DIV/0!</v>
      </c>
      <c r="P12" s="36" t="e">
        <f t="shared" si="5"/>
        <v>#DIV/0!</v>
      </c>
      <c r="Q12" s="37" t="e">
        <f t="shared" si="6"/>
        <v>#DIV/0!</v>
      </c>
    </row>
    <row r="13" spans="1:18" ht="15" customHeight="1" x14ac:dyDescent="0.25">
      <c r="A13" s="33" t="s">
        <v>93</v>
      </c>
      <c r="B13" s="228"/>
      <c r="C13" s="229"/>
      <c r="D13" s="230"/>
      <c r="E13" s="230"/>
      <c r="F13" s="230"/>
      <c r="G13" s="81"/>
      <c r="H13" s="87"/>
      <c r="I13" s="81"/>
      <c r="J13" s="81"/>
      <c r="K13" s="34" t="e">
        <f t="shared" si="0"/>
        <v>#DIV/0!</v>
      </c>
      <c r="L13" s="34" t="e">
        <f t="shared" si="1"/>
        <v>#DIV/0!</v>
      </c>
      <c r="M13" s="34" t="e">
        <f t="shared" si="2"/>
        <v>#DIV/0!</v>
      </c>
      <c r="N13" s="35" t="e">
        <f t="shared" si="3"/>
        <v>#DIV/0!</v>
      </c>
      <c r="O13" s="35" t="e">
        <f t="shared" si="4"/>
        <v>#DIV/0!</v>
      </c>
      <c r="P13" s="36" t="e">
        <f t="shared" si="5"/>
        <v>#DIV/0!</v>
      </c>
      <c r="Q13" s="37" t="e">
        <f t="shared" si="6"/>
        <v>#DIV/0!</v>
      </c>
    </row>
    <row r="14" spans="1:18" ht="15" customHeight="1" x14ac:dyDescent="0.25">
      <c r="A14" s="33" t="s">
        <v>93</v>
      </c>
      <c r="B14" s="228"/>
      <c r="C14" s="229"/>
      <c r="D14" s="230"/>
      <c r="E14" s="230"/>
      <c r="F14" s="230"/>
      <c r="G14" s="81"/>
      <c r="H14" s="87"/>
      <c r="I14" s="81"/>
      <c r="J14" s="81"/>
      <c r="K14" s="34" t="e">
        <f t="shared" si="0"/>
        <v>#DIV/0!</v>
      </c>
      <c r="L14" s="34" t="e">
        <f t="shared" si="1"/>
        <v>#DIV/0!</v>
      </c>
      <c r="M14" s="34" t="e">
        <f t="shared" si="2"/>
        <v>#DIV/0!</v>
      </c>
      <c r="N14" s="35" t="e">
        <f t="shared" si="3"/>
        <v>#DIV/0!</v>
      </c>
      <c r="O14" s="35" t="e">
        <f t="shared" si="4"/>
        <v>#DIV/0!</v>
      </c>
      <c r="P14" s="36" t="e">
        <f t="shared" si="5"/>
        <v>#DIV/0!</v>
      </c>
      <c r="Q14" s="37" t="e">
        <f t="shared" si="6"/>
        <v>#DIV/0!</v>
      </c>
    </row>
    <row r="15" spans="1:18" ht="15" customHeight="1" x14ac:dyDescent="0.25">
      <c r="A15" s="33" t="s">
        <v>93</v>
      </c>
      <c r="B15" s="228"/>
      <c r="C15" s="229"/>
      <c r="D15" s="230"/>
      <c r="E15" s="230"/>
      <c r="F15" s="230"/>
      <c r="G15" s="81"/>
      <c r="H15" s="87"/>
      <c r="I15" s="81"/>
      <c r="J15" s="81"/>
      <c r="K15" s="34" t="e">
        <f t="shared" si="0"/>
        <v>#DIV/0!</v>
      </c>
      <c r="L15" s="34" t="e">
        <f t="shared" si="1"/>
        <v>#DIV/0!</v>
      </c>
      <c r="M15" s="34" t="e">
        <f t="shared" si="2"/>
        <v>#DIV/0!</v>
      </c>
      <c r="N15" s="35" t="e">
        <f t="shared" si="3"/>
        <v>#DIV/0!</v>
      </c>
      <c r="O15" s="35" t="e">
        <f t="shared" si="4"/>
        <v>#DIV/0!</v>
      </c>
      <c r="P15" s="36" t="e">
        <f t="shared" si="5"/>
        <v>#DIV/0!</v>
      </c>
      <c r="Q15" s="37" t="e">
        <f t="shared" si="6"/>
        <v>#DIV/0!</v>
      </c>
    </row>
    <row r="16" spans="1:18" ht="15" customHeight="1" x14ac:dyDescent="0.25">
      <c r="A16" s="33" t="s">
        <v>93</v>
      </c>
      <c r="B16" s="228"/>
      <c r="C16" s="229"/>
      <c r="D16" s="230"/>
      <c r="E16" s="230"/>
      <c r="F16" s="230"/>
      <c r="G16" s="81"/>
      <c r="H16" s="87"/>
      <c r="I16" s="81"/>
      <c r="J16" s="81"/>
      <c r="K16" s="34" t="e">
        <f t="shared" si="0"/>
        <v>#DIV/0!</v>
      </c>
      <c r="L16" s="34" t="e">
        <f t="shared" si="1"/>
        <v>#DIV/0!</v>
      </c>
      <c r="M16" s="34" t="e">
        <f t="shared" si="2"/>
        <v>#DIV/0!</v>
      </c>
      <c r="N16" s="35" t="e">
        <f t="shared" si="3"/>
        <v>#DIV/0!</v>
      </c>
      <c r="O16" s="35" t="e">
        <f t="shared" si="4"/>
        <v>#DIV/0!</v>
      </c>
      <c r="P16" s="36" t="e">
        <f t="shared" si="5"/>
        <v>#DIV/0!</v>
      </c>
      <c r="Q16" s="37" t="e">
        <f t="shared" si="6"/>
        <v>#DIV/0!</v>
      </c>
    </row>
    <row r="17" spans="1:17" ht="15" customHeight="1" x14ac:dyDescent="0.25">
      <c r="A17" s="33" t="s">
        <v>93</v>
      </c>
      <c r="B17" s="228"/>
      <c r="C17" s="229"/>
      <c r="D17" s="230"/>
      <c r="E17" s="230"/>
      <c r="F17" s="230"/>
      <c r="G17" s="81"/>
      <c r="H17" s="87"/>
      <c r="I17" s="81"/>
      <c r="J17" s="81"/>
      <c r="K17" s="34" t="e">
        <f t="shared" si="0"/>
        <v>#DIV/0!</v>
      </c>
      <c r="L17" s="34" t="e">
        <f t="shared" si="1"/>
        <v>#DIV/0!</v>
      </c>
      <c r="M17" s="34" t="e">
        <f t="shared" si="2"/>
        <v>#DIV/0!</v>
      </c>
      <c r="N17" s="35" t="e">
        <f t="shared" si="3"/>
        <v>#DIV/0!</v>
      </c>
      <c r="O17" s="35" t="e">
        <f t="shared" si="4"/>
        <v>#DIV/0!</v>
      </c>
      <c r="P17" s="36" t="e">
        <f t="shared" si="5"/>
        <v>#DIV/0!</v>
      </c>
      <c r="Q17" s="37" t="e">
        <f t="shared" si="6"/>
        <v>#DIV/0!</v>
      </c>
    </row>
    <row r="18" spans="1:17" ht="15" customHeight="1" thickBot="1" x14ac:dyDescent="0.3">
      <c r="A18" s="33" t="s">
        <v>93</v>
      </c>
      <c r="B18" s="228"/>
      <c r="C18" s="229"/>
      <c r="D18" s="230"/>
      <c r="E18" s="230"/>
      <c r="F18" s="230"/>
      <c r="G18" s="81"/>
      <c r="H18" s="87"/>
      <c r="I18" s="81"/>
      <c r="J18" s="81"/>
      <c r="K18" s="34" t="e">
        <f t="shared" si="0"/>
        <v>#DIV/0!</v>
      </c>
      <c r="L18" s="34" t="e">
        <f t="shared" si="1"/>
        <v>#DIV/0!</v>
      </c>
      <c r="M18" s="38" t="e">
        <f t="shared" si="2"/>
        <v>#DIV/0!</v>
      </c>
      <c r="N18" s="35" t="e">
        <f t="shared" si="3"/>
        <v>#DIV/0!</v>
      </c>
      <c r="O18" s="39" t="e">
        <f t="shared" si="4"/>
        <v>#DIV/0!</v>
      </c>
      <c r="P18" s="40" t="e">
        <f t="shared" si="5"/>
        <v>#DIV/0!</v>
      </c>
      <c r="Q18" s="41" t="e">
        <f t="shared" si="6"/>
        <v>#DIV/0!</v>
      </c>
    </row>
    <row r="19" spans="1:17" ht="15" customHeight="1" thickBot="1" x14ac:dyDescent="0.3">
      <c r="A19" s="275" t="s">
        <v>94</v>
      </c>
      <c r="B19" s="276"/>
      <c r="C19" s="277"/>
      <c r="D19" s="42">
        <f t="shared" ref="D19:J19" si="7">SUM(D11:D18)</f>
        <v>0</v>
      </c>
      <c r="E19" s="42">
        <f t="shared" si="7"/>
        <v>0</v>
      </c>
      <c r="F19" s="42">
        <f t="shared" si="7"/>
        <v>0</v>
      </c>
      <c r="G19" s="43">
        <f t="shared" si="7"/>
        <v>0</v>
      </c>
      <c r="H19" s="43">
        <f t="shared" si="7"/>
        <v>0</v>
      </c>
      <c r="I19" s="43">
        <f t="shared" si="7"/>
        <v>0</v>
      </c>
      <c r="J19" s="43">
        <f t="shared" si="7"/>
        <v>0</v>
      </c>
      <c r="K19" s="44" t="e">
        <f t="shared" si="0"/>
        <v>#DIV/0!</v>
      </c>
      <c r="L19" s="44" t="e">
        <f t="shared" si="1"/>
        <v>#DIV/0!</v>
      </c>
      <c r="M19" s="44" t="e">
        <f t="shared" si="2"/>
        <v>#DIV/0!</v>
      </c>
      <c r="N19" s="45" t="e">
        <f t="shared" si="3"/>
        <v>#DIV/0!</v>
      </c>
      <c r="O19" s="45" t="e">
        <f t="shared" si="4"/>
        <v>#DIV/0!</v>
      </c>
      <c r="P19" s="46" t="e">
        <f t="shared" si="5"/>
        <v>#DIV/0!</v>
      </c>
      <c r="Q19" s="47" t="e">
        <f>ROUND(D19/F19,5)</f>
        <v>#DIV/0!</v>
      </c>
    </row>
    <row r="20" spans="1:17" ht="15" customHeight="1" thickBot="1" x14ac:dyDescent="0.3">
      <c r="A20" s="48"/>
      <c r="B20" s="49"/>
      <c r="C20" s="49"/>
      <c r="D20" s="50"/>
      <c r="E20" s="50"/>
      <c r="F20" s="50"/>
      <c r="G20" s="51"/>
      <c r="H20" s="51"/>
      <c r="I20" s="52"/>
      <c r="J20" s="109" t="s">
        <v>121</v>
      </c>
      <c r="K20" s="102" t="s">
        <v>181</v>
      </c>
      <c r="L20" s="102" t="s">
        <v>180</v>
      </c>
      <c r="M20" s="103" t="s">
        <v>179</v>
      </c>
      <c r="N20" s="102" t="s">
        <v>122</v>
      </c>
      <c r="O20" s="102" t="s">
        <v>123</v>
      </c>
      <c r="P20" s="102" t="s">
        <v>124</v>
      </c>
      <c r="Q20" s="104" t="s">
        <v>125</v>
      </c>
    </row>
    <row r="21" spans="1:17" ht="15" customHeight="1" x14ac:dyDescent="0.25">
      <c r="A21" s="82" t="s">
        <v>65</v>
      </c>
      <c r="B21" s="83"/>
      <c r="C21" s="84"/>
      <c r="D21" s="85"/>
      <c r="E21" s="230"/>
      <c r="F21" s="230"/>
      <c r="G21" s="81"/>
      <c r="H21" s="87"/>
      <c r="I21" s="86"/>
      <c r="J21" s="86"/>
      <c r="K21" s="105" t="e">
        <f t="shared" ref="K21:K29" si="8">ROUND(G21/F21,2)</f>
        <v>#DIV/0!</v>
      </c>
      <c r="L21" s="105" t="e">
        <f t="shared" ref="L21:L29" si="9">ROUND(G21/E21,2)</f>
        <v>#DIV/0!</v>
      </c>
      <c r="M21" s="105" t="e">
        <f t="shared" ref="M21:M29" si="10">ROUND(G21/D21,2)</f>
        <v>#DIV/0!</v>
      </c>
      <c r="N21" s="110" t="e">
        <f t="shared" ref="N21:N29" si="11">ROUND((H21+I21+J21)/G21,3)</f>
        <v>#DIV/0!</v>
      </c>
      <c r="O21" s="106" t="e">
        <f t="shared" ref="O21:O29" si="12">ROUND(H21/G21,3)</f>
        <v>#DIV/0!</v>
      </c>
      <c r="P21" s="107" t="e">
        <f t="shared" ref="P21:P29" si="13">ROUND(D21/E21,2)</f>
        <v>#DIV/0!</v>
      </c>
      <c r="Q21" s="108" t="e">
        <f t="shared" ref="Q21:Q29" si="14">ROUND(D21/F21,2)</f>
        <v>#DIV/0!</v>
      </c>
    </row>
    <row r="22" spans="1:17" ht="15" customHeight="1" x14ac:dyDescent="0.25">
      <c r="A22" s="82" t="s">
        <v>65</v>
      </c>
      <c r="B22" s="83"/>
      <c r="C22" s="84"/>
      <c r="D22" s="85"/>
      <c r="E22" s="230"/>
      <c r="F22" s="230"/>
      <c r="G22" s="81"/>
      <c r="H22" s="87"/>
      <c r="I22" s="86"/>
      <c r="J22" s="86"/>
      <c r="K22" s="34" t="e">
        <f t="shared" si="8"/>
        <v>#DIV/0!</v>
      </c>
      <c r="L22" s="34" t="e">
        <f t="shared" si="9"/>
        <v>#DIV/0!</v>
      </c>
      <c r="M22" s="34" t="e">
        <f t="shared" si="10"/>
        <v>#DIV/0!</v>
      </c>
      <c r="N22" s="111" t="e">
        <f t="shared" si="11"/>
        <v>#DIV/0!</v>
      </c>
      <c r="O22" s="35" t="e">
        <f t="shared" si="12"/>
        <v>#DIV/0!</v>
      </c>
      <c r="P22" s="36" t="e">
        <f t="shared" si="13"/>
        <v>#DIV/0!</v>
      </c>
      <c r="Q22" s="37" t="e">
        <f t="shared" si="14"/>
        <v>#DIV/0!</v>
      </c>
    </row>
    <row r="23" spans="1:17" ht="15" customHeight="1" x14ac:dyDescent="0.25">
      <c r="A23" s="82" t="s">
        <v>65</v>
      </c>
      <c r="B23" s="83"/>
      <c r="C23" s="84"/>
      <c r="D23" s="85"/>
      <c r="E23" s="230"/>
      <c r="F23" s="230"/>
      <c r="G23" s="81"/>
      <c r="H23" s="87"/>
      <c r="I23" s="86"/>
      <c r="J23" s="86"/>
      <c r="K23" s="34" t="e">
        <f t="shared" si="8"/>
        <v>#DIV/0!</v>
      </c>
      <c r="L23" s="34" t="e">
        <f t="shared" si="9"/>
        <v>#DIV/0!</v>
      </c>
      <c r="M23" s="34" t="e">
        <f t="shared" si="10"/>
        <v>#DIV/0!</v>
      </c>
      <c r="N23" s="111" t="e">
        <f t="shared" si="11"/>
        <v>#DIV/0!</v>
      </c>
      <c r="O23" s="35" t="e">
        <f t="shared" si="12"/>
        <v>#DIV/0!</v>
      </c>
      <c r="P23" s="36" t="e">
        <f t="shared" si="13"/>
        <v>#DIV/0!</v>
      </c>
      <c r="Q23" s="37" t="e">
        <f t="shared" si="14"/>
        <v>#DIV/0!</v>
      </c>
    </row>
    <row r="24" spans="1:17" ht="15" customHeight="1" x14ac:dyDescent="0.25">
      <c r="A24" s="82" t="s">
        <v>65</v>
      </c>
      <c r="B24" s="83"/>
      <c r="C24" s="84"/>
      <c r="D24" s="85"/>
      <c r="E24" s="230"/>
      <c r="F24" s="230"/>
      <c r="G24" s="81"/>
      <c r="H24" s="87"/>
      <c r="I24" s="86"/>
      <c r="J24" s="86"/>
      <c r="K24" s="34" t="e">
        <f t="shared" si="8"/>
        <v>#DIV/0!</v>
      </c>
      <c r="L24" s="34" t="e">
        <f t="shared" si="9"/>
        <v>#DIV/0!</v>
      </c>
      <c r="M24" s="34" t="e">
        <f t="shared" si="10"/>
        <v>#DIV/0!</v>
      </c>
      <c r="N24" s="111" t="e">
        <f t="shared" si="11"/>
        <v>#DIV/0!</v>
      </c>
      <c r="O24" s="35" t="e">
        <f t="shared" si="12"/>
        <v>#DIV/0!</v>
      </c>
      <c r="P24" s="36" t="e">
        <f t="shared" si="13"/>
        <v>#DIV/0!</v>
      </c>
      <c r="Q24" s="37" t="e">
        <f t="shared" si="14"/>
        <v>#DIV/0!</v>
      </c>
    </row>
    <row r="25" spans="1:17" ht="15" customHeight="1" x14ac:dyDescent="0.25">
      <c r="A25" s="82" t="s">
        <v>65</v>
      </c>
      <c r="B25" s="83"/>
      <c r="C25" s="84"/>
      <c r="D25" s="85"/>
      <c r="E25" s="230"/>
      <c r="F25" s="230"/>
      <c r="G25" s="81"/>
      <c r="H25" s="87"/>
      <c r="I25" s="86"/>
      <c r="J25" s="86"/>
      <c r="K25" s="34" t="e">
        <f t="shared" si="8"/>
        <v>#DIV/0!</v>
      </c>
      <c r="L25" s="34" t="e">
        <f t="shared" si="9"/>
        <v>#DIV/0!</v>
      </c>
      <c r="M25" s="34" t="e">
        <f t="shared" si="10"/>
        <v>#DIV/0!</v>
      </c>
      <c r="N25" s="111" t="e">
        <f t="shared" si="11"/>
        <v>#DIV/0!</v>
      </c>
      <c r="O25" s="35" t="e">
        <f t="shared" si="12"/>
        <v>#DIV/0!</v>
      </c>
      <c r="P25" s="36" t="e">
        <f t="shared" si="13"/>
        <v>#DIV/0!</v>
      </c>
      <c r="Q25" s="37" t="e">
        <f t="shared" si="14"/>
        <v>#DIV/0!</v>
      </c>
    </row>
    <row r="26" spans="1:17" ht="15" customHeight="1" x14ac:dyDescent="0.25">
      <c r="A26" s="82" t="s">
        <v>65</v>
      </c>
      <c r="B26" s="83"/>
      <c r="C26" s="84"/>
      <c r="D26" s="85"/>
      <c r="E26" s="230"/>
      <c r="F26" s="230"/>
      <c r="G26" s="81"/>
      <c r="H26" s="87"/>
      <c r="I26" s="86"/>
      <c r="J26" s="86"/>
      <c r="K26" s="34" t="e">
        <f t="shared" si="8"/>
        <v>#DIV/0!</v>
      </c>
      <c r="L26" s="34" t="e">
        <f t="shared" si="9"/>
        <v>#DIV/0!</v>
      </c>
      <c r="M26" s="34" t="e">
        <f t="shared" si="10"/>
        <v>#DIV/0!</v>
      </c>
      <c r="N26" s="111" t="e">
        <f t="shared" si="11"/>
        <v>#DIV/0!</v>
      </c>
      <c r="O26" s="35" t="e">
        <f t="shared" si="12"/>
        <v>#DIV/0!</v>
      </c>
      <c r="P26" s="36" t="e">
        <f t="shared" si="13"/>
        <v>#DIV/0!</v>
      </c>
      <c r="Q26" s="37" t="e">
        <f t="shared" si="14"/>
        <v>#DIV/0!</v>
      </c>
    </row>
    <row r="27" spans="1:17" ht="15" customHeight="1" x14ac:dyDescent="0.25">
      <c r="A27" s="82" t="s">
        <v>65</v>
      </c>
      <c r="B27" s="83"/>
      <c r="C27" s="84"/>
      <c r="D27" s="85"/>
      <c r="E27" s="230"/>
      <c r="F27" s="230"/>
      <c r="G27" s="81"/>
      <c r="H27" s="87"/>
      <c r="I27" s="86"/>
      <c r="J27" s="86"/>
      <c r="K27" s="34" t="e">
        <f t="shared" si="8"/>
        <v>#DIV/0!</v>
      </c>
      <c r="L27" s="34" t="e">
        <f t="shared" si="9"/>
        <v>#DIV/0!</v>
      </c>
      <c r="M27" s="34" t="e">
        <f t="shared" si="10"/>
        <v>#DIV/0!</v>
      </c>
      <c r="N27" s="111" t="e">
        <f t="shared" si="11"/>
        <v>#DIV/0!</v>
      </c>
      <c r="O27" s="35" t="e">
        <f t="shared" si="12"/>
        <v>#DIV/0!</v>
      </c>
      <c r="P27" s="36" t="e">
        <f t="shared" si="13"/>
        <v>#DIV/0!</v>
      </c>
      <c r="Q27" s="37" t="e">
        <f t="shared" si="14"/>
        <v>#DIV/0!</v>
      </c>
    </row>
    <row r="28" spans="1:17" ht="15" customHeight="1" thickBot="1" x14ac:dyDescent="0.3">
      <c r="A28" s="82" t="s">
        <v>65</v>
      </c>
      <c r="B28" s="83"/>
      <c r="C28" s="84"/>
      <c r="D28" s="85"/>
      <c r="E28" s="230"/>
      <c r="F28" s="230"/>
      <c r="G28" s="81"/>
      <c r="H28" s="87"/>
      <c r="I28" s="86"/>
      <c r="J28" s="86"/>
      <c r="K28" s="112" t="e">
        <f t="shared" si="8"/>
        <v>#DIV/0!</v>
      </c>
      <c r="L28" s="112" t="e">
        <f t="shared" si="9"/>
        <v>#DIV/0!</v>
      </c>
      <c r="M28" s="112" t="e">
        <f t="shared" si="10"/>
        <v>#DIV/0!</v>
      </c>
      <c r="N28" s="113" t="e">
        <f t="shared" si="11"/>
        <v>#DIV/0!</v>
      </c>
      <c r="O28" s="114" t="e">
        <f t="shared" si="12"/>
        <v>#DIV/0!</v>
      </c>
      <c r="P28" s="115" t="e">
        <f t="shared" si="13"/>
        <v>#DIV/0!</v>
      </c>
      <c r="Q28" s="116" t="e">
        <f t="shared" si="14"/>
        <v>#DIV/0!</v>
      </c>
    </row>
    <row r="29" spans="1:17" ht="15" customHeight="1" thickBot="1" x14ac:dyDescent="0.3">
      <c r="A29" s="279" t="s">
        <v>95</v>
      </c>
      <c r="B29" s="280"/>
      <c r="C29" s="281"/>
      <c r="D29" s="88">
        <f t="shared" ref="D29:J29" si="15">SUM(D21:D28)</f>
        <v>0</v>
      </c>
      <c r="E29" s="88">
        <f t="shared" si="15"/>
        <v>0</v>
      </c>
      <c r="F29" s="88">
        <f t="shared" si="15"/>
        <v>0</v>
      </c>
      <c r="G29" s="89">
        <f t="shared" si="15"/>
        <v>0</v>
      </c>
      <c r="H29" s="89">
        <f t="shared" si="15"/>
        <v>0</v>
      </c>
      <c r="I29" s="89">
        <f t="shared" si="15"/>
        <v>0</v>
      </c>
      <c r="J29" s="89">
        <f t="shared" si="15"/>
        <v>0</v>
      </c>
      <c r="K29" s="105" t="e">
        <f t="shared" si="8"/>
        <v>#DIV/0!</v>
      </c>
      <c r="L29" s="105" t="e">
        <f t="shared" si="9"/>
        <v>#DIV/0!</v>
      </c>
      <c r="M29" s="105" t="e">
        <f t="shared" si="10"/>
        <v>#DIV/0!</v>
      </c>
      <c r="N29" s="110" t="e">
        <f t="shared" si="11"/>
        <v>#DIV/0!</v>
      </c>
      <c r="O29" s="106" t="e">
        <f t="shared" si="12"/>
        <v>#DIV/0!</v>
      </c>
      <c r="P29" s="107" t="e">
        <f t="shared" si="13"/>
        <v>#DIV/0!</v>
      </c>
      <c r="Q29" s="108" t="e">
        <f t="shared" si="14"/>
        <v>#DIV/0!</v>
      </c>
    </row>
    <row r="30" spans="1:17" ht="15" customHeight="1" thickBot="1" x14ac:dyDescent="0.3">
      <c r="A30" s="48"/>
      <c r="B30" s="54"/>
      <c r="C30" s="54"/>
      <c r="D30" s="55"/>
      <c r="E30" s="55"/>
      <c r="F30" s="55"/>
      <c r="G30" s="56"/>
      <c r="H30" s="56"/>
      <c r="I30" s="57"/>
      <c r="J30" s="57"/>
      <c r="K30" s="58"/>
      <c r="L30" s="58"/>
      <c r="M30" s="59"/>
      <c r="N30" s="60"/>
      <c r="O30" s="61"/>
      <c r="P30" s="62"/>
      <c r="Q30" s="63"/>
    </row>
    <row r="31" spans="1:17" ht="15" customHeight="1" thickBot="1" x14ac:dyDescent="0.3">
      <c r="A31" s="282" t="s">
        <v>96</v>
      </c>
      <c r="B31" s="283"/>
      <c r="C31" s="284"/>
      <c r="D31" s="42">
        <f t="shared" ref="D31:J31" si="16">D19+D29</f>
        <v>0</v>
      </c>
      <c r="E31" s="42">
        <f t="shared" si="16"/>
        <v>0</v>
      </c>
      <c r="F31" s="42">
        <f t="shared" si="16"/>
        <v>0</v>
      </c>
      <c r="G31" s="42">
        <f t="shared" si="16"/>
        <v>0</v>
      </c>
      <c r="H31" s="42">
        <f t="shared" si="16"/>
        <v>0</v>
      </c>
      <c r="I31" s="42">
        <f t="shared" si="16"/>
        <v>0</v>
      </c>
      <c r="J31" s="42">
        <f t="shared" si="16"/>
        <v>0</v>
      </c>
      <c r="K31" s="44" t="e">
        <f>ROUND(G31/F31,2)</f>
        <v>#DIV/0!</v>
      </c>
      <c r="L31" s="44" t="e">
        <f>ROUND(G31/E31,2)</f>
        <v>#DIV/0!</v>
      </c>
      <c r="M31" s="44" t="e">
        <f>ROUND(G31/D31,2)</f>
        <v>#DIV/0!</v>
      </c>
      <c r="N31" s="64" t="e">
        <f>ROUND((H31+I31+J31)/G31,3)</f>
        <v>#DIV/0!</v>
      </c>
      <c r="O31" s="45" t="e">
        <f>ROUND(H31/G31,3)</f>
        <v>#DIV/0!</v>
      </c>
      <c r="P31" s="46" t="e">
        <f>ROUND(D31/E31,2)</f>
        <v>#DIV/0!</v>
      </c>
      <c r="Q31" s="47" t="e">
        <f>ROUND(D31/F31,2)</f>
        <v>#DIV/0!</v>
      </c>
    </row>
    <row r="32" spans="1:17" ht="15" customHeight="1" thickBot="1" x14ac:dyDescent="0.3">
      <c r="A32" s="48"/>
      <c r="B32" s="54"/>
      <c r="C32" s="54"/>
      <c r="D32" s="55"/>
      <c r="E32" s="55"/>
      <c r="F32" s="55"/>
      <c r="G32" s="56"/>
      <c r="H32" s="56"/>
      <c r="I32" s="57"/>
      <c r="J32" s="109" t="s">
        <v>121</v>
      </c>
      <c r="K32" s="102" t="s">
        <v>181</v>
      </c>
      <c r="L32" s="102" t="s">
        <v>180</v>
      </c>
      <c r="M32" s="103" t="s">
        <v>179</v>
      </c>
      <c r="N32" s="117" t="s">
        <v>122</v>
      </c>
      <c r="O32" s="117" t="s">
        <v>123</v>
      </c>
      <c r="P32" s="117" t="s">
        <v>124</v>
      </c>
      <c r="Q32" s="118" t="s">
        <v>125</v>
      </c>
    </row>
    <row r="33" spans="1:17" ht="15" customHeight="1" thickBot="1" x14ac:dyDescent="0.3">
      <c r="A33" s="275"/>
      <c r="B33" s="276"/>
      <c r="C33" s="277"/>
      <c r="D33" s="119"/>
      <c r="E33" s="119"/>
      <c r="F33" s="119"/>
      <c r="G33" s="120"/>
      <c r="H33" s="120"/>
      <c r="I33" s="120"/>
      <c r="J33" s="120"/>
      <c r="K33" s="44" t="e">
        <f>ROUND(G33/F33,2)</f>
        <v>#DIV/0!</v>
      </c>
      <c r="L33" s="44" t="e">
        <f>ROUND(G33/E33,2)</f>
        <v>#DIV/0!</v>
      </c>
      <c r="M33" s="44" t="e">
        <f>ROUND(G33/D33,2)</f>
        <v>#DIV/0!</v>
      </c>
      <c r="N33" s="64" t="e">
        <f>ROUND((H33+I33+J33)/G33,3)</f>
        <v>#DIV/0!</v>
      </c>
      <c r="O33" s="45" t="e">
        <f>ROUND(H33/G33,3)</f>
        <v>#DIV/0!</v>
      </c>
      <c r="P33" s="46" t="e">
        <f>ROUND(D33/E33,2)</f>
        <v>#DIV/0!</v>
      </c>
      <c r="Q33" s="47" t="e">
        <f>ROUND(D33/F33,2)</f>
        <v>#DIV/0!</v>
      </c>
    </row>
    <row r="34" spans="1:17" ht="15" customHeight="1" thickBot="1" x14ac:dyDescent="0.3">
      <c r="A34" s="48"/>
      <c r="B34" s="54"/>
      <c r="C34" s="54"/>
      <c r="D34" s="55"/>
      <c r="E34" s="55"/>
      <c r="F34" s="55"/>
      <c r="G34" s="56"/>
      <c r="H34" s="56"/>
      <c r="I34" s="57"/>
      <c r="J34" s="109" t="s">
        <v>121</v>
      </c>
      <c r="K34" s="121" t="s">
        <v>178</v>
      </c>
      <c r="L34" s="121" t="s">
        <v>177</v>
      </c>
      <c r="M34" s="122" t="s">
        <v>176</v>
      </c>
      <c r="N34" s="123" t="s">
        <v>126</v>
      </c>
      <c r="O34" s="124" t="s">
        <v>127</v>
      </c>
      <c r="P34" s="125" t="s">
        <v>128</v>
      </c>
      <c r="Q34" s="126" t="s">
        <v>129</v>
      </c>
    </row>
    <row r="35" spans="1:17" ht="15" customHeight="1" thickBot="1" x14ac:dyDescent="0.3">
      <c r="A35" s="275" t="s">
        <v>97</v>
      </c>
      <c r="B35" s="276"/>
      <c r="C35" s="277"/>
      <c r="D35" s="119"/>
      <c r="E35" s="119"/>
      <c r="F35" s="119"/>
      <c r="G35" s="120"/>
      <c r="H35" s="120"/>
      <c r="I35" s="120"/>
      <c r="J35" s="120"/>
      <c r="K35" s="44" t="e">
        <f>ROUND(G35/F35,2)</f>
        <v>#DIV/0!</v>
      </c>
      <c r="L35" s="44" t="e">
        <f>ROUND(G35/E35,2)</f>
        <v>#DIV/0!</v>
      </c>
      <c r="M35" s="44" t="e">
        <f>ROUND(G35/D35,2)</f>
        <v>#DIV/0!</v>
      </c>
      <c r="N35" s="64" t="e">
        <f>ROUND((H35+I35+J35)/G35,3)</f>
        <v>#DIV/0!</v>
      </c>
      <c r="O35" s="45" t="e">
        <f>ROUND(H35/G35,3)</f>
        <v>#DIV/0!</v>
      </c>
      <c r="P35" s="46" t="e">
        <f>ROUND(D35/E35,2)</f>
        <v>#DIV/0!</v>
      </c>
      <c r="Q35" s="47" t="e">
        <f>ROUND(D35/F35,2)</f>
        <v>#DIV/0!</v>
      </c>
    </row>
    <row r="36" spans="1:17" ht="15" customHeight="1" thickBot="1" x14ac:dyDescent="0.3">
      <c r="A36" s="48"/>
      <c r="B36" s="54"/>
      <c r="C36" s="54"/>
      <c r="D36" s="55"/>
      <c r="E36" s="55"/>
      <c r="F36" s="55"/>
      <c r="G36" s="56"/>
      <c r="H36" s="56"/>
      <c r="I36" s="57"/>
      <c r="J36" s="109" t="s">
        <v>121</v>
      </c>
      <c r="K36" s="121" t="s">
        <v>178</v>
      </c>
      <c r="L36" s="121" t="s">
        <v>177</v>
      </c>
      <c r="M36" s="122" t="s">
        <v>176</v>
      </c>
      <c r="N36" s="123" t="s">
        <v>126</v>
      </c>
      <c r="O36" s="124" t="s">
        <v>127</v>
      </c>
      <c r="P36" s="125" t="s">
        <v>128</v>
      </c>
      <c r="Q36" s="126" t="s">
        <v>129</v>
      </c>
    </row>
    <row r="37" spans="1:17" ht="15" customHeight="1" thickBot="1" x14ac:dyDescent="0.3">
      <c r="A37" s="275" t="s">
        <v>98</v>
      </c>
      <c r="B37" s="276"/>
      <c r="C37" s="277"/>
      <c r="D37" s="119"/>
      <c r="E37" s="119"/>
      <c r="F37" s="119"/>
      <c r="G37" s="120"/>
      <c r="H37" s="120"/>
      <c r="I37" s="120"/>
      <c r="J37" s="120"/>
      <c r="K37" s="44" t="e">
        <f>ROUND(G37/F37,2)</f>
        <v>#DIV/0!</v>
      </c>
      <c r="L37" s="44" t="e">
        <f>ROUND(G37/E37,2)</f>
        <v>#DIV/0!</v>
      </c>
      <c r="M37" s="44" t="e">
        <f>ROUND(G37/D37,2)</f>
        <v>#DIV/0!</v>
      </c>
      <c r="N37" s="64" t="e">
        <f>ROUND((H37+I37+J37)/G37,3)</f>
        <v>#DIV/0!</v>
      </c>
      <c r="O37" s="45" t="e">
        <f>ROUND(H37/G37,3)</f>
        <v>#DIV/0!</v>
      </c>
      <c r="P37" s="46" t="e">
        <f>ROUND(D37/E37,2)</f>
        <v>#DIV/0!</v>
      </c>
      <c r="Q37" s="47" t="e">
        <f>ROUND(D37/F37,2)</f>
        <v>#DIV/0!</v>
      </c>
    </row>
    <row r="38" spans="1:17" ht="15" customHeight="1" x14ac:dyDescent="0.3">
      <c r="A38" s="79" t="s">
        <v>99</v>
      </c>
      <c r="B38" s="54"/>
      <c r="C38" s="54"/>
      <c r="D38" s="90"/>
      <c r="E38" s="65" t="s">
        <v>100</v>
      </c>
      <c r="F38" s="65"/>
      <c r="G38" s="66"/>
      <c r="H38" s="66"/>
      <c r="I38" s="67"/>
      <c r="J38" s="67"/>
      <c r="K38" s="53"/>
      <c r="L38" s="53"/>
      <c r="M38" s="68"/>
      <c r="N38" s="69"/>
      <c r="O38" s="70"/>
      <c r="P38" s="71"/>
      <c r="Q38" s="72"/>
    </row>
    <row r="39" spans="1:17" ht="15" customHeight="1" x14ac:dyDescent="0.3">
      <c r="A39" s="93"/>
      <c r="B39" s="78" t="s">
        <v>161</v>
      </c>
      <c r="C39" s="54"/>
      <c r="D39" s="91"/>
      <c r="E39" s="65" t="s">
        <v>101</v>
      </c>
      <c r="F39" s="65"/>
      <c r="G39" s="66"/>
      <c r="H39" s="66"/>
      <c r="I39" s="67"/>
      <c r="J39" s="67"/>
      <c r="K39" s="53"/>
      <c r="L39" s="53"/>
      <c r="M39" s="68"/>
      <c r="N39" s="69"/>
      <c r="O39" s="70"/>
      <c r="P39" s="71"/>
      <c r="Q39" s="72"/>
    </row>
    <row r="40" spans="1:17" ht="15" customHeight="1" x14ac:dyDescent="0.3">
      <c r="A40" s="93"/>
      <c r="B40" s="78" t="s">
        <v>66</v>
      </c>
      <c r="C40" s="54"/>
      <c r="D40" s="91"/>
      <c r="E40" s="65" t="s">
        <v>102</v>
      </c>
      <c r="F40" s="65"/>
      <c r="G40" s="66"/>
      <c r="H40" s="66"/>
      <c r="I40" s="67"/>
      <c r="J40" s="67"/>
      <c r="K40" s="53"/>
      <c r="L40" s="53"/>
      <c r="M40" s="68"/>
      <c r="N40" s="69"/>
      <c r="O40" s="70"/>
      <c r="P40" s="71"/>
      <c r="Q40" s="72"/>
    </row>
    <row r="41" spans="1:17" ht="15" customHeight="1" thickBot="1" x14ac:dyDescent="0.35">
      <c r="A41" s="93"/>
      <c r="B41" s="78" t="s">
        <v>67</v>
      </c>
      <c r="C41" s="54"/>
      <c r="D41" s="92"/>
      <c r="E41" s="65" t="s">
        <v>103</v>
      </c>
      <c r="F41" s="65"/>
      <c r="G41" s="66"/>
      <c r="H41" s="66"/>
      <c r="I41" s="67"/>
      <c r="J41" s="67"/>
      <c r="K41" s="53"/>
      <c r="L41" s="53"/>
      <c r="M41" s="68"/>
      <c r="N41" s="69"/>
      <c r="O41" s="70"/>
      <c r="P41" s="71"/>
      <c r="Q41" s="72"/>
    </row>
    <row r="42" spans="1:17" ht="15" customHeight="1" thickBot="1" x14ac:dyDescent="0.3">
      <c r="A42" s="73"/>
      <c r="B42" s="74"/>
      <c r="C42" s="75" t="s">
        <v>104</v>
      </c>
      <c r="D42" s="42">
        <f t="shared" ref="D42:J42" si="17">D31+D33+D35+D37</f>
        <v>0</v>
      </c>
      <c r="E42" s="42">
        <f t="shared" si="17"/>
        <v>0</v>
      </c>
      <c r="F42" s="42">
        <f t="shared" si="17"/>
        <v>0</v>
      </c>
      <c r="G42" s="43">
        <f t="shared" si="17"/>
        <v>0</v>
      </c>
      <c r="H42" s="43">
        <f t="shared" si="17"/>
        <v>0</v>
      </c>
      <c r="I42" s="43">
        <f t="shared" si="17"/>
        <v>0</v>
      </c>
      <c r="J42" s="43">
        <f t="shared" si="17"/>
        <v>0</v>
      </c>
      <c r="K42" s="44" t="e">
        <f>ROUND(G42/F42,2)</f>
        <v>#DIV/0!</v>
      </c>
      <c r="L42" s="44" t="e">
        <f>ROUND(G42/E42,2)</f>
        <v>#DIV/0!</v>
      </c>
      <c r="M42" s="44" t="e">
        <f>ROUND(G42/D42,2)</f>
        <v>#DIV/0!</v>
      </c>
      <c r="N42" s="45" t="e">
        <f>ROUND((H42+I42+J42)/G42,3)</f>
        <v>#DIV/0!</v>
      </c>
      <c r="O42" s="45" t="e">
        <f>ROUND(H42/G42,3)</f>
        <v>#DIV/0!</v>
      </c>
      <c r="P42" s="46" t="e">
        <f>ROUND(D42/E42,2)</f>
        <v>#DIV/0!</v>
      </c>
      <c r="Q42" s="47" t="e">
        <f>ROUND(D42/F42,2)</f>
        <v>#DIV/0!</v>
      </c>
    </row>
    <row r="45" spans="1:17" x14ac:dyDescent="0.25">
      <c r="A45" s="127" t="s">
        <v>130</v>
      </c>
      <c r="B45" s="128"/>
      <c r="C45" s="129"/>
      <c r="D45" s="129"/>
      <c r="E45" s="129"/>
      <c r="F45" s="129"/>
      <c r="G45" s="130" t="s">
        <v>131</v>
      </c>
      <c r="H45" s="129"/>
      <c r="I45" s="131" t="s">
        <v>105</v>
      </c>
      <c r="J45" s="131"/>
      <c r="K45" s="132">
        <v>68.37</v>
      </c>
      <c r="L45" s="132">
        <v>4.21</v>
      </c>
      <c r="M45" s="132">
        <v>4.21</v>
      </c>
      <c r="N45" s="133">
        <v>0.55000000000000004</v>
      </c>
      <c r="O45" s="134">
        <v>0.2</v>
      </c>
      <c r="P45" s="130">
        <v>1.25</v>
      </c>
      <c r="Q45" s="135">
        <v>16</v>
      </c>
    </row>
    <row r="46" spans="1:17" x14ac:dyDescent="0.25">
      <c r="A46" s="127" t="s">
        <v>132</v>
      </c>
      <c r="B46" s="128"/>
      <c r="C46" s="129"/>
      <c r="D46" s="129"/>
      <c r="E46" s="129"/>
      <c r="F46" s="129"/>
      <c r="G46" s="129"/>
      <c r="H46" s="129"/>
      <c r="I46" s="131" t="s">
        <v>106</v>
      </c>
      <c r="J46" s="131"/>
      <c r="K46" s="132">
        <v>89.41</v>
      </c>
      <c r="L46" s="132">
        <v>6.31</v>
      </c>
      <c r="M46" s="132">
        <v>7.36</v>
      </c>
      <c r="N46" s="133">
        <v>0.45</v>
      </c>
      <c r="O46" s="133">
        <v>0.1</v>
      </c>
      <c r="P46" s="130">
        <v>0.75</v>
      </c>
      <c r="Q46" s="135">
        <v>12</v>
      </c>
    </row>
    <row r="47" spans="1:17" x14ac:dyDescent="0.25">
      <c r="A47" s="128"/>
      <c r="B47" s="128"/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</row>
    <row r="48" spans="1:17" x14ac:dyDescent="0.25">
      <c r="A48" s="128"/>
      <c r="B48" s="128"/>
      <c r="C48" s="129"/>
      <c r="D48" s="129"/>
      <c r="E48" s="129"/>
      <c r="F48" s="129"/>
      <c r="G48" s="130" t="s">
        <v>133</v>
      </c>
      <c r="H48" s="130"/>
      <c r="I48" s="130"/>
      <c r="J48" s="130"/>
      <c r="K48" s="130"/>
      <c r="L48" s="130"/>
      <c r="M48" s="130"/>
      <c r="N48" s="130"/>
      <c r="O48" s="130"/>
      <c r="P48" s="130"/>
      <c r="Q48" s="130"/>
    </row>
    <row r="49" spans="1:17" x14ac:dyDescent="0.25">
      <c r="A49" s="129"/>
      <c r="B49" s="129"/>
      <c r="C49" s="129"/>
      <c r="D49" s="129"/>
      <c r="E49" s="129"/>
      <c r="F49" s="129"/>
      <c r="G49" s="130"/>
      <c r="H49" s="130"/>
      <c r="I49" s="131" t="s">
        <v>105</v>
      </c>
      <c r="J49" s="130"/>
      <c r="K49" s="132">
        <v>63.11</v>
      </c>
      <c r="L49" s="132">
        <v>3.68</v>
      </c>
      <c r="M49" s="132">
        <v>21.04</v>
      </c>
      <c r="N49" s="136">
        <v>0.6</v>
      </c>
      <c r="O49" s="136">
        <v>0.12</v>
      </c>
      <c r="P49" s="137">
        <v>0.2</v>
      </c>
      <c r="Q49" s="135">
        <v>3</v>
      </c>
    </row>
    <row r="50" spans="1:17" x14ac:dyDescent="0.25">
      <c r="A50" s="138" t="s">
        <v>160</v>
      </c>
      <c r="B50" s="129"/>
      <c r="C50" s="129"/>
      <c r="D50" s="129"/>
      <c r="E50" s="129"/>
      <c r="F50" s="129"/>
      <c r="G50" s="130"/>
      <c r="H50" s="130"/>
      <c r="I50" s="131" t="s">
        <v>106</v>
      </c>
      <c r="J50" s="130"/>
      <c r="K50" s="132">
        <v>84.15</v>
      </c>
      <c r="L50" s="132">
        <v>7.36</v>
      </c>
      <c r="M50" s="132">
        <v>42.07</v>
      </c>
      <c r="N50" s="136">
        <v>0.4</v>
      </c>
      <c r="O50" s="136">
        <v>0.06</v>
      </c>
      <c r="P50" s="137">
        <v>0.1</v>
      </c>
      <c r="Q50" s="130">
        <v>1.5</v>
      </c>
    </row>
    <row r="51" spans="1:17" x14ac:dyDescent="0.25"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</row>
  </sheetData>
  <sheetProtection algorithmName="SHA-512" hashValue="IP7xwSpo4omC2PIDE+qOLeL4/rBQsbRAJjBIxGAVpw31nc9D9viJ1jl8wG11N90ky8tcZkOUygChRFR0CVG9BA==" saltValue="WyPnO9U90pghFBoncpR96A==" spinCount="100000" sheet="1" insertRows="0"/>
  <mergeCells count="11">
    <mergeCell ref="A35:C35"/>
    <mergeCell ref="A37:C37"/>
    <mergeCell ref="A1:Q1"/>
    <mergeCell ref="A19:C19"/>
    <mergeCell ref="A29:C29"/>
    <mergeCell ref="A31:C31"/>
    <mergeCell ref="A33:C33"/>
    <mergeCell ref="C4:F4"/>
    <mergeCell ref="B6:P6"/>
    <mergeCell ref="B7:P7"/>
    <mergeCell ref="C3:F3"/>
  </mergeCells>
  <conditionalFormatting sqref="K19">
    <cfRule type="cellIs" dxfId="263" priority="85" operator="lessThan">
      <formula>$K$45</formula>
    </cfRule>
    <cfRule type="cellIs" dxfId="262" priority="86" operator="greaterThan">
      <formula>$K$46</formula>
    </cfRule>
  </conditionalFormatting>
  <conditionalFormatting sqref="K21:K28">
    <cfRule type="cellIs" dxfId="261" priority="83" operator="lessThan">
      <formula>$K$45</formula>
    </cfRule>
    <cfRule type="cellIs" dxfId="260" priority="84" operator="greaterThan">
      <formula>$K$46</formula>
    </cfRule>
  </conditionalFormatting>
  <conditionalFormatting sqref="K11:K18">
    <cfRule type="cellIs" dxfId="259" priority="87" operator="lessThan">
      <formula>$K$45</formula>
    </cfRule>
    <cfRule type="cellIs" dxfId="258" priority="88" operator="greaterThan">
      <formula>$K$46</formula>
    </cfRule>
  </conditionalFormatting>
  <conditionalFormatting sqref="K31">
    <cfRule type="cellIs" dxfId="257" priority="81" operator="lessThan">
      <formula>$K$45</formula>
    </cfRule>
    <cfRule type="cellIs" dxfId="256" priority="82" operator="greaterThan">
      <formula>$K$46</formula>
    </cfRule>
  </conditionalFormatting>
  <conditionalFormatting sqref="K33">
    <cfRule type="cellIs" dxfId="255" priority="79" operator="lessThan">
      <formula>$K$45</formula>
    </cfRule>
    <cfRule type="cellIs" dxfId="254" priority="80" operator="greaterThan">
      <formula>$K$46</formula>
    </cfRule>
  </conditionalFormatting>
  <conditionalFormatting sqref="K35 K37">
    <cfRule type="cellIs" dxfId="253" priority="77" operator="lessThan">
      <formula>$K$49</formula>
    </cfRule>
    <cfRule type="cellIs" dxfId="252" priority="78" operator="greaterThan">
      <formula>$K$50</formula>
    </cfRule>
  </conditionalFormatting>
  <conditionalFormatting sqref="L11:L18">
    <cfRule type="cellIs" dxfId="251" priority="75" operator="lessThan">
      <formula>$L$45</formula>
    </cfRule>
    <cfRule type="cellIs" dxfId="250" priority="76" operator="greaterThan">
      <formula>$L$46</formula>
    </cfRule>
  </conditionalFormatting>
  <conditionalFormatting sqref="L19">
    <cfRule type="cellIs" dxfId="249" priority="73" operator="lessThan">
      <formula>$L$45</formula>
    </cfRule>
    <cfRule type="cellIs" dxfId="248" priority="74" operator="greaterThan">
      <formula>$L$46</formula>
    </cfRule>
  </conditionalFormatting>
  <conditionalFormatting sqref="L21:L28">
    <cfRule type="cellIs" dxfId="247" priority="71" operator="lessThan">
      <formula>$L$45</formula>
    </cfRule>
    <cfRule type="cellIs" dxfId="246" priority="72" operator="greaterThan">
      <formula>$L$46</formula>
    </cfRule>
  </conditionalFormatting>
  <conditionalFormatting sqref="L31">
    <cfRule type="cellIs" dxfId="245" priority="69" operator="lessThan">
      <formula>$L$45</formula>
    </cfRule>
    <cfRule type="cellIs" dxfId="244" priority="70" operator="greaterThan">
      <formula>$L$46</formula>
    </cfRule>
  </conditionalFormatting>
  <conditionalFormatting sqref="L33">
    <cfRule type="cellIs" dxfId="243" priority="67" operator="lessThan">
      <formula>$L$45</formula>
    </cfRule>
    <cfRule type="cellIs" dxfId="242" priority="68" operator="greaterThan">
      <formula>$L$46</formula>
    </cfRule>
  </conditionalFormatting>
  <conditionalFormatting sqref="L35 L37">
    <cfRule type="cellIs" dxfId="241" priority="65" operator="lessThan">
      <formula>$L$49</formula>
    </cfRule>
    <cfRule type="cellIs" dxfId="240" priority="66" operator="greaterThan">
      <formula>$L$50</formula>
    </cfRule>
  </conditionalFormatting>
  <conditionalFormatting sqref="M11:M18">
    <cfRule type="cellIs" dxfId="239" priority="63" operator="lessThan">
      <formula>$M$45</formula>
    </cfRule>
    <cfRule type="cellIs" dxfId="238" priority="64" operator="greaterThan">
      <formula>$M$46</formula>
    </cfRule>
  </conditionalFormatting>
  <conditionalFormatting sqref="M19">
    <cfRule type="cellIs" dxfId="237" priority="61" operator="lessThan">
      <formula>$M$45</formula>
    </cfRule>
    <cfRule type="cellIs" dxfId="236" priority="62" operator="greaterThan">
      <formula>$M$46</formula>
    </cfRule>
  </conditionalFormatting>
  <conditionalFormatting sqref="M21:M28">
    <cfRule type="cellIs" dxfId="235" priority="59" operator="lessThan">
      <formula>$M$45</formula>
    </cfRule>
    <cfRule type="cellIs" dxfId="234" priority="60" operator="greaterThan">
      <formula>$M$46</formula>
    </cfRule>
  </conditionalFormatting>
  <conditionalFormatting sqref="M33">
    <cfRule type="cellIs" dxfId="233" priority="55" operator="lessThan">
      <formula>$M$45</formula>
    </cfRule>
    <cfRule type="cellIs" dxfId="232" priority="56" operator="greaterThan">
      <formula>$M$46</formula>
    </cfRule>
  </conditionalFormatting>
  <conditionalFormatting sqref="M31">
    <cfRule type="cellIs" dxfId="231" priority="57" operator="lessThan">
      <formula>$M$45</formula>
    </cfRule>
    <cfRule type="cellIs" dxfId="230" priority="58" operator="greaterThan">
      <formula>$M$46</formula>
    </cfRule>
  </conditionalFormatting>
  <conditionalFormatting sqref="M35 M37">
    <cfRule type="cellIs" dxfId="229" priority="53" operator="lessThan">
      <formula>$M$49</formula>
    </cfRule>
    <cfRule type="cellIs" dxfId="228" priority="54" operator="greaterThan">
      <formula>$M$50</formula>
    </cfRule>
  </conditionalFormatting>
  <conditionalFormatting sqref="N11:N18">
    <cfRule type="cellIs" dxfId="227" priority="51" operator="greaterThan">
      <formula>$N$45</formula>
    </cfRule>
    <cfRule type="cellIs" dxfId="226" priority="52" operator="lessThan">
      <formula>$N$46</formula>
    </cfRule>
  </conditionalFormatting>
  <conditionalFormatting sqref="N19">
    <cfRule type="cellIs" dxfId="225" priority="49" operator="greaterThan">
      <formula>$N$45</formula>
    </cfRule>
    <cfRule type="cellIs" dxfId="224" priority="50" operator="lessThan">
      <formula>$N$46</formula>
    </cfRule>
  </conditionalFormatting>
  <conditionalFormatting sqref="N31">
    <cfRule type="cellIs" dxfId="223" priority="47" operator="greaterThan">
      <formula>$N$45</formula>
    </cfRule>
    <cfRule type="cellIs" dxfId="222" priority="48" operator="lessThan">
      <formula>$N$46</formula>
    </cfRule>
  </conditionalFormatting>
  <conditionalFormatting sqref="N33">
    <cfRule type="cellIs" dxfId="221" priority="45" operator="greaterThan">
      <formula>$N$45</formula>
    </cfRule>
    <cfRule type="cellIs" dxfId="220" priority="46" operator="lessThan">
      <formula>$N$46</formula>
    </cfRule>
  </conditionalFormatting>
  <conditionalFormatting sqref="N35 N37">
    <cfRule type="cellIs" dxfId="219" priority="43" operator="greaterThan">
      <formula>$N$49</formula>
    </cfRule>
    <cfRule type="cellIs" dxfId="218" priority="44" operator="lessThan">
      <formula>$N$50</formula>
    </cfRule>
  </conditionalFormatting>
  <conditionalFormatting sqref="N21:N28">
    <cfRule type="cellIs" dxfId="217" priority="41" operator="greaterThan">
      <formula>$N$45</formula>
    </cfRule>
    <cfRule type="cellIs" dxfId="216" priority="42" operator="lessThan">
      <formula>$N$46</formula>
    </cfRule>
  </conditionalFormatting>
  <conditionalFormatting sqref="O11:O18">
    <cfRule type="cellIs" dxfId="215" priority="39" operator="greaterThan">
      <formula>$O$45</formula>
    </cfRule>
    <cfRule type="cellIs" dxfId="214" priority="40" operator="lessThan">
      <formula>$O$46</formula>
    </cfRule>
  </conditionalFormatting>
  <conditionalFormatting sqref="O19">
    <cfRule type="cellIs" dxfId="213" priority="37" operator="greaterThan">
      <formula>$O$45</formula>
    </cfRule>
    <cfRule type="cellIs" dxfId="212" priority="38" operator="lessThan">
      <formula>$O$46</formula>
    </cfRule>
  </conditionalFormatting>
  <conditionalFormatting sqref="O21:O29">
    <cfRule type="cellIs" dxfId="211" priority="35" operator="greaterThan">
      <formula>$O$45</formula>
    </cfRule>
    <cfRule type="cellIs" dxfId="210" priority="36" operator="lessThan">
      <formula>$O$46</formula>
    </cfRule>
  </conditionalFormatting>
  <conditionalFormatting sqref="O31">
    <cfRule type="cellIs" dxfId="209" priority="33" operator="greaterThan">
      <formula>$O$45</formula>
    </cfRule>
    <cfRule type="cellIs" dxfId="208" priority="34" operator="lessThan">
      <formula>$O$46</formula>
    </cfRule>
  </conditionalFormatting>
  <conditionalFormatting sqref="O33">
    <cfRule type="cellIs" dxfId="207" priority="31" operator="greaterThan">
      <formula>$O$45</formula>
    </cfRule>
    <cfRule type="cellIs" dxfId="206" priority="32" operator="lessThan">
      <formula>$O$46</formula>
    </cfRule>
  </conditionalFormatting>
  <conditionalFormatting sqref="O35 O37">
    <cfRule type="cellIs" dxfId="205" priority="29" operator="greaterThan">
      <formula>$O$49</formula>
    </cfRule>
    <cfRule type="cellIs" dxfId="204" priority="30" operator="lessThan">
      <formula>$O$50</formula>
    </cfRule>
  </conditionalFormatting>
  <conditionalFormatting sqref="P11:P19">
    <cfRule type="cellIs" dxfId="203" priority="27" operator="greaterThan">
      <formula>$P$45</formula>
    </cfRule>
    <cfRule type="cellIs" dxfId="202" priority="28" operator="lessThan">
      <formula>$P$46</formula>
    </cfRule>
  </conditionalFormatting>
  <conditionalFormatting sqref="P21:P29">
    <cfRule type="cellIs" dxfId="201" priority="25" operator="greaterThan">
      <formula>$P$45</formula>
    </cfRule>
    <cfRule type="cellIs" dxfId="200" priority="26" operator="lessThan">
      <formula>$P$46</formula>
    </cfRule>
  </conditionalFormatting>
  <conditionalFormatting sqref="P31">
    <cfRule type="cellIs" dxfId="199" priority="23" operator="greaterThan">
      <formula>$P$45</formula>
    </cfRule>
    <cfRule type="cellIs" dxfId="198" priority="24" operator="lessThan">
      <formula>$P$46</formula>
    </cfRule>
  </conditionalFormatting>
  <conditionalFormatting sqref="P33">
    <cfRule type="cellIs" dxfId="197" priority="21" operator="greaterThan">
      <formula>$P$45</formula>
    </cfRule>
    <cfRule type="cellIs" dxfId="196" priority="22" operator="lessThan">
      <formula>$P$46</formula>
    </cfRule>
  </conditionalFormatting>
  <conditionalFormatting sqref="P35 P37">
    <cfRule type="cellIs" dxfId="195" priority="19" operator="greaterThan">
      <formula>$P$49</formula>
    </cfRule>
    <cfRule type="cellIs" dxfId="194" priority="20" operator="lessThan">
      <formula>$P$50</formula>
    </cfRule>
  </conditionalFormatting>
  <conditionalFormatting sqref="Q11:Q19">
    <cfRule type="cellIs" dxfId="193" priority="17" operator="greaterThan">
      <formula>$Q$45</formula>
    </cfRule>
    <cfRule type="cellIs" dxfId="192" priority="18" operator="lessThan">
      <formula>$Q$46</formula>
    </cfRule>
  </conditionalFormatting>
  <conditionalFormatting sqref="Q21:Q29">
    <cfRule type="cellIs" dxfId="191" priority="15" operator="greaterThan">
      <formula>$Q$45</formula>
    </cfRule>
    <cfRule type="cellIs" dxfId="190" priority="16" operator="lessThan">
      <formula>$Q$46</formula>
    </cfRule>
  </conditionalFormatting>
  <conditionalFormatting sqref="Q31">
    <cfRule type="cellIs" dxfId="189" priority="13" operator="greaterThan">
      <formula>$Q$45</formula>
    </cfRule>
    <cfRule type="cellIs" dxfId="188" priority="14" operator="lessThan">
      <formula>$Q$46</formula>
    </cfRule>
  </conditionalFormatting>
  <conditionalFormatting sqref="Q33">
    <cfRule type="cellIs" dxfId="187" priority="11" operator="greaterThan">
      <formula>$Q$45</formula>
    </cfRule>
    <cfRule type="cellIs" dxfId="186" priority="12" operator="lessThan">
      <formula>$Q$46</formula>
    </cfRule>
  </conditionalFormatting>
  <conditionalFormatting sqref="Q35 Q37">
    <cfRule type="cellIs" dxfId="185" priority="9" operator="greaterThan">
      <formula>$Q$49</formula>
    </cfRule>
    <cfRule type="cellIs" dxfId="184" priority="10" operator="lessThan">
      <formula>$Q$50</formula>
    </cfRule>
  </conditionalFormatting>
  <conditionalFormatting sqref="K29">
    <cfRule type="cellIs" dxfId="183" priority="7" operator="lessThan">
      <formula>$K$45</formula>
    </cfRule>
    <cfRule type="cellIs" dxfId="182" priority="8" operator="greaterThan">
      <formula>$K$46</formula>
    </cfRule>
  </conditionalFormatting>
  <conditionalFormatting sqref="L29">
    <cfRule type="cellIs" dxfId="181" priority="5" operator="lessThan">
      <formula>$L$45</formula>
    </cfRule>
    <cfRule type="cellIs" dxfId="180" priority="6" operator="greaterThan">
      <formula>$L$46</formula>
    </cfRule>
  </conditionalFormatting>
  <conditionalFormatting sqref="M29">
    <cfRule type="cellIs" dxfId="179" priority="3" operator="lessThan">
      <formula>$M$45</formula>
    </cfRule>
    <cfRule type="cellIs" dxfId="178" priority="4" operator="greaterThan">
      <formula>$M$46</formula>
    </cfRule>
  </conditionalFormatting>
  <conditionalFormatting sqref="N29">
    <cfRule type="cellIs" dxfId="177" priority="1" operator="greaterThan">
      <formula>$N$45</formula>
    </cfRule>
    <cfRule type="cellIs" dxfId="176" priority="2" operator="lessThan">
      <formula>$N$46</formula>
    </cfRule>
  </conditionalFormatting>
  <pageMargins left="0.25" right="0.25" top="0.25" bottom="0.25" header="0.25" footer="0.5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E0920-BCEC-4ED4-B643-E548590D5B20}">
  <sheetPr>
    <pageSetUpPr fitToPage="1"/>
  </sheetPr>
  <dimension ref="A1:S51"/>
  <sheetViews>
    <sheetView topLeftCell="D3" zoomScale="115" zoomScaleNormal="115" zoomScaleSheetLayoutView="100" workbookViewId="0">
      <pane ySplit="7" topLeftCell="A30" activePane="bottomLeft" state="frozen"/>
      <selection activeCell="A5" sqref="A5:R5"/>
      <selection pane="bottomLeft" activeCell="A5" sqref="A5:R5"/>
    </sheetView>
  </sheetViews>
  <sheetFormatPr defaultColWidth="9.1796875" defaultRowHeight="12.5" x14ac:dyDescent="0.25"/>
  <cols>
    <col min="1" max="1" width="8.26953125" style="17" customWidth="1"/>
    <col min="2" max="2" width="8.26953125" style="96" customWidth="1"/>
    <col min="3" max="3" width="20.7265625" style="17" customWidth="1"/>
    <col min="4" max="6" width="8.26953125" style="17" customWidth="1"/>
    <col min="7" max="7" width="9.453125" style="17" customWidth="1"/>
    <col min="8" max="10" width="8.26953125" style="17" customWidth="1"/>
    <col min="11" max="11" width="11.1796875" style="17" customWidth="1"/>
    <col min="12" max="12" width="8.54296875" style="17" customWidth="1"/>
    <col min="13" max="13" width="9.54296875" style="17" customWidth="1"/>
    <col min="14" max="17" width="7.7265625" style="17" customWidth="1"/>
    <col min="18" max="16384" width="9.1796875" style="17"/>
  </cols>
  <sheetData>
    <row r="1" spans="1:19" x14ac:dyDescent="0.25">
      <c r="A1" s="278" t="s">
        <v>172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</row>
    <row r="2" spans="1:19" x14ac:dyDescent="0.25">
      <c r="A2" s="17" t="s">
        <v>171</v>
      </c>
      <c r="D2" s="17">
        <f>'[1]Form 1'!E2</f>
        <v>0</v>
      </c>
    </row>
    <row r="3" spans="1:19" ht="15" customHeight="1" x14ac:dyDescent="0.35">
      <c r="A3" s="226" t="s">
        <v>114</v>
      </c>
      <c r="B3" s="225"/>
      <c r="C3" s="285">
        <f>'Form 1'!E2</f>
        <v>0</v>
      </c>
      <c r="D3" s="285"/>
      <c r="E3" s="285"/>
      <c r="F3" s="285"/>
      <c r="G3" s="97"/>
      <c r="H3" s="97"/>
      <c r="I3" s="97"/>
      <c r="J3" s="97"/>
      <c r="K3" s="97"/>
      <c r="L3" s="97"/>
      <c r="M3" s="97"/>
      <c r="N3" s="226"/>
      <c r="O3" s="226"/>
      <c r="P3" s="223" t="s">
        <v>115</v>
      </c>
      <c r="Q3" s="227" t="s">
        <v>116</v>
      </c>
    </row>
    <row r="4" spans="1:19" ht="15" customHeight="1" x14ac:dyDescent="0.35">
      <c r="A4" s="226" t="s">
        <v>170</v>
      </c>
      <c r="B4" s="225"/>
      <c r="C4" s="289">
        <f>'Form 1'!E3</f>
        <v>0</v>
      </c>
      <c r="D4" s="289"/>
      <c r="E4" s="289"/>
      <c r="F4" s="289"/>
      <c r="H4" s="98"/>
      <c r="N4" s="224"/>
      <c r="O4" s="224"/>
      <c r="P4" s="223" t="s">
        <v>117</v>
      </c>
      <c r="Q4" s="222">
        <v>43647</v>
      </c>
    </row>
    <row r="5" spans="1:19" ht="15" customHeight="1" x14ac:dyDescent="0.35">
      <c r="A5" s="226" t="s">
        <v>118</v>
      </c>
      <c r="B5" s="225"/>
      <c r="C5" s="99" t="s">
        <v>182</v>
      </c>
      <c r="D5" s="98"/>
      <c r="E5" s="98"/>
      <c r="F5" s="98"/>
      <c r="N5" s="100"/>
      <c r="O5" s="224"/>
      <c r="P5" s="223" t="s">
        <v>119</v>
      </c>
      <c r="Q5" s="222">
        <v>44012</v>
      </c>
    </row>
    <row r="6" spans="1:19" ht="24" customHeight="1" x14ac:dyDescent="0.4">
      <c r="B6" s="286" t="s">
        <v>134</v>
      </c>
      <c r="C6" s="286"/>
      <c r="D6" s="286"/>
      <c r="E6" s="286"/>
      <c r="F6" s="286"/>
      <c r="G6" s="286"/>
      <c r="H6" s="286"/>
      <c r="I6" s="286"/>
      <c r="J6" s="286"/>
      <c r="K6" s="286"/>
      <c r="L6" s="286"/>
      <c r="M6" s="286"/>
      <c r="N6" s="286"/>
      <c r="O6" s="286"/>
      <c r="P6" s="286"/>
    </row>
    <row r="7" spans="1:19" ht="16.149999999999999" customHeight="1" x14ac:dyDescent="0.4">
      <c r="A7" s="18"/>
      <c r="B7" s="287" t="s">
        <v>109</v>
      </c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7"/>
      <c r="O7" s="287"/>
      <c r="P7" s="287"/>
      <c r="R7" s="221"/>
    </row>
    <row r="8" spans="1:19" ht="16.149999999999999" customHeight="1" thickBot="1" x14ac:dyDescent="0.3">
      <c r="A8" s="19"/>
      <c r="C8" s="20"/>
      <c r="D8" s="19"/>
      <c r="E8" s="19"/>
      <c r="F8" s="19"/>
      <c r="G8" s="21"/>
      <c r="H8" s="22"/>
      <c r="I8" s="22"/>
      <c r="J8" s="22"/>
      <c r="K8" s="19"/>
      <c r="L8" s="19"/>
      <c r="M8" s="19"/>
      <c r="N8" s="19"/>
      <c r="O8" s="19"/>
      <c r="P8" s="19"/>
      <c r="Q8" s="77" t="s">
        <v>169</v>
      </c>
    </row>
    <row r="9" spans="1:19" ht="93" customHeight="1" thickBot="1" x14ac:dyDescent="0.3">
      <c r="A9" s="23" t="s">
        <v>60</v>
      </c>
      <c r="B9" s="24" t="s">
        <v>168</v>
      </c>
      <c r="C9" s="24" t="s">
        <v>84</v>
      </c>
      <c r="D9" s="24" t="s">
        <v>61</v>
      </c>
      <c r="E9" s="24" t="s">
        <v>62</v>
      </c>
      <c r="F9" s="24" t="s">
        <v>63</v>
      </c>
      <c r="G9" s="24" t="s">
        <v>59</v>
      </c>
      <c r="H9" s="25" t="s">
        <v>64</v>
      </c>
      <c r="I9" s="24" t="s">
        <v>110</v>
      </c>
      <c r="J9" s="24" t="s">
        <v>85</v>
      </c>
      <c r="K9" s="25" t="s">
        <v>86</v>
      </c>
      <c r="L9" s="25" t="s">
        <v>87</v>
      </c>
      <c r="M9" s="25" t="s">
        <v>88</v>
      </c>
      <c r="N9" s="25" t="s">
        <v>89</v>
      </c>
      <c r="O9" s="25" t="s">
        <v>90</v>
      </c>
      <c r="P9" s="25" t="s">
        <v>91</v>
      </c>
      <c r="Q9" s="26" t="s">
        <v>92</v>
      </c>
      <c r="S9" s="77"/>
    </row>
    <row r="10" spans="1:19" ht="15" customHeight="1" thickBot="1" x14ac:dyDescent="0.3">
      <c r="A10" s="27" t="s">
        <v>16</v>
      </c>
      <c r="B10" s="28"/>
      <c r="C10" s="29"/>
      <c r="D10" s="30"/>
      <c r="E10" s="30"/>
      <c r="F10" s="30"/>
      <c r="G10" s="31"/>
      <c r="H10" s="30"/>
      <c r="I10" s="32"/>
      <c r="J10" s="101" t="s">
        <v>121</v>
      </c>
      <c r="K10" s="102" t="s">
        <v>167</v>
      </c>
      <c r="L10" s="102" t="s">
        <v>166</v>
      </c>
      <c r="M10" s="103" t="s">
        <v>165</v>
      </c>
      <c r="N10" s="102" t="s">
        <v>135</v>
      </c>
      <c r="O10" s="102" t="s">
        <v>136</v>
      </c>
      <c r="P10" s="102" t="s">
        <v>137</v>
      </c>
      <c r="Q10" s="104" t="s">
        <v>138</v>
      </c>
    </row>
    <row r="11" spans="1:19" ht="15" customHeight="1" x14ac:dyDescent="0.25">
      <c r="A11" s="33" t="s">
        <v>93</v>
      </c>
      <c r="B11" s="228"/>
      <c r="C11" s="229"/>
      <c r="D11" s="230"/>
      <c r="E11" s="230"/>
      <c r="F11" s="230"/>
      <c r="G11" s="81"/>
      <c r="H11" s="87"/>
      <c r="I11" s="81"/>
      <c r="J11" s="81"/>
      <c r="K11" s="105" t="e">
        <f t="shared" ref="K11:K19" si="0">ROUND(G11/F11,2)</f>
        <v>#DIV/0!</v>
      </c>
      <c r="L11" s="105" t="e">
        <f t="shared" ref="L11:L19" si="1">ROUND(G11/E11,2)</f>
        <v>#DIV/0!</v>
      </c>
      <c r="M11" s="105" t="e">
        <f t="shared" ref="M11:M19" si="2">ROUND(G11/D11,2)</f>
        <v>#DIV/0!</v>
      </c>
      <c r="N11" s="106" t="e">
        <f t="shared" ref="N11:N19" si="3">ROUND((H11+I11+J11)/G11,3)</f>
        <v>#DIV/0!</v>
      </c>
      <c r="O11" s="106" t="e">
        <f t="shared" ref="O11:O19" si="4">ROUND(H11/G11,3)</f>
        <v>#DIV/0!</v>
      </c>
      <c r="P11" s="107" t="e">
        <f t="shared" ref="P11:P19" si="5">ROUND(D11/E11,2)</f>
        <v>#DIV/0!</v>
      </c>
      <c r="Q11" s="108" t="e">
        <f t="shared" ref="Q11:Q18" si="6">ROUND(D11/F11,2)</f>
        <v>#DIV/0!</v>
      </c>
    </row>
    <row r="12" spans="1:19" ht="15" customHeight="1" x14ac:dyDescent="0.25">
      <c r="A12" s="33" t="s">
        <v>93</v>
      </c>
      <c r="B12" s="228"/>
      <c r="C12" s="229"/>
      <c r="D12" s="230"/>
      <c r="E12" s="230"/>
      <c r="F12" s="230"/>
      <c r="G12" s="81"/>
      <c r="H12" s="87"/>
      <c r="I12" s="81"/>
      <c r="J12" s="81"/>
      <c r="K12" s="34" t="e">
        <f t="shared" si="0"/>
        <v>#DIV/0!</v>
      </c>
      <c r="L12" s="34" t="e">
        <f t="shared" si="1"/>
        <v>#DIV/0!</v>
      </c>
      <c r="M12" s="34" t="e">
        <f t="shared" si="2"/>
        <v>#DIV/0!</v>
      </c>
      <c r="N12" s="35" t="e">
        <f t="shared" si="3"/>
        <v>#DIV/0!</v>
      </c>
      <c r="O12" s="35" t="e">
        <f t="shared" si="4"/>
        <v>#DIV/0!</v>
      </c>
      <c r="P12" s="36" t="e">
        <f t="shared" si="5"/>
        <v>#DIV/0!</v>
      </c>
      <c r="Q12" s="37" t="e">
        <f t="shared" si="6"/>
        <v>#DIV/0!</v>
      </c>
    </row>
    <row r="13" spans="1:19" ht="15" customHeight="1" x14ac:dyDescent="0.25">
      <c r="A13" s="33" t="s">
        <v>93</v>
      </c>
      <c r="B13" s="228"/>
      <c r="C13" s="229"/>
      <c r="D13" s="230"/>
      <c r="E13" s="230"/>
      <c r="F13" s="230"/>
      <c r="G13" s="81"/>
      <c r="H13" s="87"/>
      <c r="I13" s="81"/>
      <c r="J13" s="81"/>
      <c r="K13" s="34" t="e">
        <f t="shared" si="0"/>
        <v>#DIV/0!</v>
      </c>
      <c r="L13" s="34" t="e">
        <f t="shared" si="1"/>
        <v>#DIV/0!</v>
      </c>
      <c r="M13" s="34" t="e">
        <f t="shared" si="2"/>
        <v>#DIV/0!</v>
      </c>
      <c r="N13" s="35" t="e">
        <f t="shared" si="3"/>
        <v>#DIV/0!</v>
      </c>
      <c r="O13" s="35" t="e">
        <f t="shared" si="4"/>
        <v>#DIV/0!</v>
      </c>
      <c r="P13" s="36" t="e">
        <f t="shared" si="5"/>
        <v>#DIV/0!</v>
      </c>
      <c r="Q13" s="37" t="e">
        <f t="shared" si="6"/>
        <v>#DIV/0!</v>
      </c>
    </row>
    <row r="14" spans="1:19" ht="15" customHeight="1" x14ac:dyDescent="0.25">
      <c r="A14" s="33" t="s">
        <v>93</v>
      </c>
      <c r="B14" s="228"/>
      <c r="C14" s="229"/>
      <c r="D14" s="230"/>
      <c r="E14" s="230"/>
      <c r="F14" s="230"/>
      <c r="G14" s="81"/>
      <c r="H14" s="87"/>
      <c r="I14" s="81"/>
      <c r="J14" s="81"/>
      <c r="K14" s="34" t="e">
        <f t="shared" si="0"/>
        <v>#DIV/0!</v>
      </c>
      <c r="L14" s="34" t="e">
        <f t="shared" si="1"/>
        <v>#DIV/0!</v>
      </c>
      <c r="M14" s="34" t="e">
        <f t="shared" si="2"/>
        <v>#DIV/0!</v>
      </c>
      <c r="N14" s="35" t="e">
        <f t="shared" si="3"/>
        <v>#DIV/0!</v>
      </c>
      <c r="O14" s="35" t="e">
        <f t="shared" si="4"/>
        <v>#DIV/0!</v>
      </c>
      <c r="P14" s="36" t="e">
        <f t="shared" si="5"/>
        <v>#DIV/0!</v>
      </c>
      <c r="Q14" s="37" t="e">
        <f t="shared" si="6"/>
        <v>#DIV/0!</v>
      </c>
    </row>
    <row r="15" spans="1:19" ht="15" customHeight="1" x14ac:dyDescent="0.25">
      <c r="A15" s="33" t="s">
        <v>93</v>
      </c>
      <c r="B15" s="228"/>
      <c r="C15" s="229"/>
      <c r="D15" s="230"/>
      <c r="E15" s="230"/>
      <c r="F15" s="230"/>
      <c r="G15" s="81"/>
      <c r="H15" s="87"/>
      <c r="I15" s="81"/>
      <c r="J15" s="81"/>
      <c r="K15" s="34" t="e">
        <f t="shared" si="0"/>
        <v>#DIV/0!</v>
      </c>
      <c r="L15" s="34" t="e">
        <f t="shared" si="1"/>
        <v>#DIV/0!</v>
      </c>
      <c r="M15" s="34" t="e">
        <f t="shared" si="2"/>
        <v>#DIV/0!</v>
      </c>
      <c r="N15" s="35" t="e">
        <f t="shared" si="3"/>
        <v>#DIV/0!</v>
      </c>
      <c r="O15" s="35" t="e">
        <f t="shared" si="4"/>
        <v>#DIV/0!</v>
      </c>
      <c r="P15" s="36" t="e">
        <f t="shared" si="5"/>
        <v>#DIV/0!</v>
      </c>
      <c r="Q15" s="37" t="e">
        <f t="shared" si="6"/>
        <v>#DIV/0!</v>
      </c>
    </row>
    <row r="16" spans="1:19" ht="15" customHeight="1" x14ac:dyDescent="0.25">
      <c r="A16" s="33" t="s">
        <v>93</v>
      </c>
      <c r="B16" s="228"/>
      <c r="C16" s="229"/>
      <c r="D16" s="230"/>
      <c r="E16" s="230"/>
      <c r="F16" s="230"/>
      <c r="G16" s="81"/>
      <c r="H16" s="87"/>
      <c r="I16" s="81"/>
      <c r="J16" s="81"/>
      <c r="K16" s="34" t="e">
        <f t="shared" si="0"/>
        <v>#DIV/0!</v>
      </c>
      <c r="L16" s="34" t="e">
        <f t="shared" si="1"/>
        <v>#DIV/0!</v>
      </c>
      <c r="M16" s="34" t="e">
        <f t="shared" si="2"/>
        <v>#DIV/0!</v>
      </c>
      <c r="N16" s="35" t="e">
        <f t="shared" si="3"/>
        <v>#DIV/0!</v>
      </c>
      <c r="O16" s="35" t="e">
        <f t="shared" si="4"/>
        <v>#DIV/0!</v>
      </c>
      <c r="P16" s="36" t="e">
        <f t="shared" si="5"/>
        <v>#DIV/0!</v>
      </c>
      <c r="Q16" s="37" t="e">
        <f t="shared" si="6"/>
        <v>#DIV/0!</v>
      </c>
    </row>
    <row r="17" spans="1:17" ht="15" customHeight="1" x14ac:dyDescent="0.25">
      <c r="A17" s="33" t="s">
        <v>93</v>
      </c>
      <c r="B17" s="228"/>
      <c r="C17" s="229"/>
      <c r="D17" s="230"/>
      <c r="E17" s="230"/>
      <c r="F17" s="230"/>
      <c r="G17" s="81"/>
      <c r="H17" s="87"/>
      <c r="I17" s="81"/>
      <c r="J17" s="81"/>
      <c r="K17" s="34" t="e">
        <f t="shared" si="0"/>
        <v>#DIV/0!</v>
      </c>
      <c r="L17" s="34" t="e">
        <f t="shared" si="1"/>
        <v>#DIV/0!</v>
      </c>
      <c r="M17" s="34" t="e">
        <f t="shared" si="2"/>
        <v>#DIV/0!</v>
      </c>
      <c r="N17" s="35" t="e">
        <f t="shared" si="3"/>
        <v>#DIV/0!</v>
      </c>
      <c r="O17" s="35" t="e">
        <f t="shared" si="4"/>
        <v>#DIV/0!</v>
      </c>
      <c r="P17" s="36" t="e">
        <f t="shared" si="5"/>
        <v>#DIV/0!</v>
      </c>
      <c r="Q17" s="37" t="e">
        <f t="shared" si="6"/>
        <v>#DIV/0!</v>
      </c>
    </row>
    <row r="18" spans="1:17" ht="15" customHeight="1" thickBot="1" x14ac:dyDescent="0.3">
      <c r="A18" s="33" t="s">
        <v>93</v>
      </c>
      <c r="B18" s="228"/>
      <c r="C18" s="229"/>
      <c r="D18" s="230"/>
      <c r="E18" s="230"/>
      <c r="F18" s="230"/>
      <c r="G18" s="81"/>
      <c r="H18" s="87"/>
      <c r="I18" s="81"/>
      <c r="J18" s="81"/>
      <c r="K18" s="34" t="e">
        <f t="shared" si="0"/>
        <v>#DIV/0!</v>
      </c>
      <c r="L18" s="34" t="e">
        <f t="shared" si="1"/>
        <v>#DIV/0!</v>
      </c>
      <c r="M18" s="38" t="e">
        <f t="shared" si="2"/>
        <v>#DIV/0!</v>
      </c>
      <c r="N18" s="35" t="e">
        <f t="shared" si="3"/>
        <v>#DIV/0!</v>
      </c>
      <c r="O18" s="39" t="e">
        <f t="shared" si="4"/>
        <v>#DIV/0!</v>
      </c>
      <c r="P18" s="40" t="e">
        <f t="shared" si="5"/>
        <v>#DIV/0!</v>
      </c>
      <c r="Q18" s="41" t="e">
        <f t="shared" si="6"/>
        <v>#DIV/0!</v>
      </c>
    </row>
    <row r="19" spans="1:17" ht="15" customHeight="1" thickBot="1" x14ac:dyDescent="0.3">
      <c r="A19" s="275" t="s">
        <v>94</v>
      </c>
      <c r="B19" s="276"/>
      <c r="C19" s="277"/>
      <c r="D19" s="42">
        <f t="shared" ref="D19:J19" si="7">SUM(D11:D18)</f>
        <v>0</v>
      </c>
      <c r="E19" s="42">
        <f t="shared" si="7"/>
        <v>0</v>
      </c>
      <c r="F19" s="42">
        <f t="shared" si="7"/>
        <v>0</v>
      </c>
      <c r="G19" s="43">
        <f t="shared" si="7"/>
        <v>0</v>
      </c>
      <c r="H19" s="43">
        <f t="shared" si="7"/>
        <v>0</v>
      </c>
      <c r="I19" s="43">
        <f t="shared" si="7"/>
        <v>0</v>
      </c>
      <c r="J19" s="43">
        <f t="shared" si="7"/>
        <v>0</v>
      </c>
      <c r="K19" s="44" t="e">
        <f t="shared" si="0"/>
        <v>#DIV/0!</v>
      </c>
      <c r="L19" s="44" t="e">
        <f t="shared" si="1"/>
        <v>#DIV/0!</v>
      </c>
      <c r="M19" s="44" t="e">
        <f t="shared" si="2"/>
        <v>#DIV/0!</v>
      </c>
      <c r="N19" s="45" t="e">
        <f t="shared" si="3"/>
        <v>#DIV/0!</v>
      </c>
      <c r="O19" s="45" t="e">
        <f t="shared" si="4"/>
        <v>#DIV/0!</v>
      </c>
      <c r="P19" s="46" t="e">
        <f t="shared" si="5"/>
        <v>#DIV/0!</v>
      </c>
      <c r="Q19" s="47" t="e">
        <f>ROUND(D19/F19,5)</f>
        <v>#DIV/0!</v>
      </c>
    </row>
    <row r="20" spans="1:17" ht="15" customHeight="1" thickBot="1" x14ac:dyDescent="0.3">
      <c r="A20" s="48"/>
      <c r="B20" s="49"/>
      <c r="C20" s="49"/>
      <c r="D20" s="50"/>
      <c r="E20" s="50"/>
      <c r="F20" s="50"/>
      <c r="G20" s="51"/>
      <c r="H20" s="51"/>
      <c r="I20" s="52"/>
      <c r="J20" s="109" t="s">
        <v>121</v>
      </c>
      <c r="K20" s="102" t="s">
        <v>167</v>
      </c>
      <c r="L20" s="102" t="s">
        <v>166</v>
      </c>
      <c r="M20" s="103" t="s">
        <v>165</v>
      </c>
      <c r="N20" s="102" t="s">
        <v>135</v>
      </c>
      <c r="O20" s="102" t="s">
        <v>136</v>
      </c>
      <c r="P20" s="102" t="s">
        <v>137</v>
      </c>
      <c r="Q20" s="104" t="s">
        <v>138</v>
      </c>
    </row>
    <row r="21" spans="1:17" ht="15" customHeight="1" x14ac:dyDescent="0.25">
      <c r="A21" s="82" t="s">
        <v>65</v>
      </c>
      <c r="B21" s="83"/>
      <c r="C21" s="84"/>
      <c r="D21" s="85"/>
      <c r="E21" s="230"/>
      <c r="F21" s="230"/>
      <c r="G21" s="81"/>
      <c r="H21" s="87"/>
      <c r="I21" s="86"/>
      <c r="J21" s="86"/>
      <c r="K21" s="105" t="e">
        <f t="shared" ref="K21:K29" si="8">ROUND(G21/F21,2)</f>
        <v>#DIV/0!</v>
      </c>
      <c r="L21" s="105" t="e">
        <f t="shared" ref="L21:L29" si="9">ROUND(G21/E21,2)</f>
        <v>#DIV/0!</v>
      </c>
      <c r="M21" s="105" t="e">
        <f t="shared" ref="M21:M29" si="10">ROUND(G21/D21,2)</f>
        <v>#DIV/0!</v>
      </c>
      <c r="N21" s="110" t="e">
        <f t="shared" ref="N21:N29" si="11">ROUND((H21+I21+J21)/G21,3)</f>
        <v>#DIV/0!</v>
      </c>
      <c r="O21" s="106" t="e">
        <f t="shared" ref="O21:O29" si="12">ROUND(H21/G21,3)</f>
        <v>#DIV/0!</v>
      </c>
      <c r="P21" s="107" t="e">
        <f t="shared" ref="P21:P29" si="13">ROUND(D21/E21,2)</f>
        <v>#DIV/0!</v>
      </c>
      <c r="Q21" s="108" t="e">
        <f t="shared" ref="Q21:Q29" si="14">ROUND(D21/F21,2)</f>
        <v>#DIV/0!</v>
      </c>
    </row>
    <row r="22" spans="1:17" ht="15" customHeight="1" x14ac:dyDescent="0.25">
      <c r="A22" s="82" t="s">
        <v>65</v>
      </c>
      <c r="B22" s="83"/>
      <c r="C22" s="84"/>
      <c r="D22" s="85"/>
      <c r="E22" s="230"/>
      <c r="F22" s="230"/>
      <c r="G22" s="81"/>
      <c r="H22" s="87"/>
      <c r="I22" s="86"/>
      <c r="J22" s="86"/>
      <c r="K22" s="34" t="e">
        <f t="shared" si="8"/>
        <v>#DIV/0!</v>
      </c>
      <c r="L22" s="34" t="e">
        <f t="shared" si="9"/>
        <v>#DIV/0!</v>
      </c>
      <c r="M22" s="34" t="e">
        <f t="shared" si="10"/>
        <v>#DIV/0!</v>
      </c>
      <c r="N22" s="111" t="e">
        <f t="shared" si="11"/>
        <v>#DIV/0!</v>
      </c>
      <c r="O22" s="35" t="e">
        <f t="shared" si="12"/>
        <v>#DIV/0!</v>
      </c>
      <c r="P22" s="36" t="e">
        <f t="shared" si="13"/>
        <v>#DIV/0!</v>
      </c>
      <c r="Q22" s="37" t="e">
        <f t="shared" si="14"/>
        <v>#DIV/0!</v>
      </c>
    </row>
    <row r="23" spans="1:17" ht="15" customHeight="1" x14ac:dyDescent="0.25">
      <c r="A23" s="82" t="s">
        <v>65</v>
      </c>
      <c r="B23" s="83"/>
      <c r="C23" s="84"/>
      <c r="D23" s="85"/>
      <c r="E23" s="230"/>
      <c r="F23" s="230"/>
      <c r="G23" s="81"/>
      <c r="H23" s="87"/>
      <c r="I23" s="86"/>
      <c r="J23" s="86"/>
      <c r="K23" s="34" t="e">
        <f t="shared" si="8"/>
        <v>#DIV/0!</v>
      </c>
      <c r="L23" s="34" t="e">
        <f t="shared" si="9"/>
        <v>#DIV/0!</v>
      </c>
      <c r="M23" s="34" t="e">
        <f t="shared" si="10"/>
        <v>#DIV/0!</v>
      </c>
      <c r="N23" s="111" t="e">
        <f t="shared" si="11"/>
        <v>#DIV/0!</v>
      </c>
      <c r="O23" s="35" t="e">
        <f t="shared" si="12"/>
        <v>#DIV/0!</v>
      </c>
      <c r="P23" s="36" t="e">
        <f t="shared" si="13"/>
        <v>#DIV/0!</v>
      </c>
      <c r="Q23" s="37" t="e">
        <f t="shared" si="14"/>
        <v>#DIV/0!</v>
      </c>
    </row>
    <row r="24" spans="1:17" ht="15" customHeight="1" x14ac:dyDescent="0.25">
      <c r="A24" s="82" t="s">
        <v>65</v>
      </c>
      <c r="B24" s="83"/>
      <c r="C24" s="84"/>
      <c r="D24" s="85"/>
      <c r="E24" s="230"/>
      <c r="F24" s="230"/>
      <c r="G24" s="81"/>
      <c r="H24" s="87"/>
      <c r="I24" s="86"/>
      <c r="J24" s="86"/>
      <c r="K24" s="34" t="e">
        <f t="shared" si="8"/>
        <v>#DIV/0!</v>
      </c>
      <c r="L24" s="34" t="e">
        <f t="shared" si="9"/>
        <v>#DIV/0!</v>
      </c>
      <c r="M24" s="34" t="e">
        <f t="shared" si="10"/>
        <v>#DIV/0!</v>
      </c>
      <c r="N24" s="111" t="e">
        <f t="shared" si="11"/>
        <v>#DIV/0!</v>
      </c>
      <c r="O24" s="35" t="e">
        <f t="shared" si="12"/>
        <v>#DIV/0!</v>
      </c>
      <c r="P24" s="36" t="e">
        <f t="shared" si="13"/>
        <v>#DIV/0!</v>
      </c>
      <c r="Q24" s="37" t="e">
        <f t="shared" si="14"/>
        <v>#DIV/0!</v>
      </c>
    </row>
    <row r="25" spans="1:17" ht="15" customHeight="1" x14ac:dyDescent="0.25">
      <c r="A25" s="82" t="s">
        <v>65</v>
      </c>
      <c r="B25" s="83"/>
      <c r="C25" s="84"/>
      <c r="D25" s="85"/>
      <c r="E25" s="230"/>
      <c r="F25" s="230"/>
      <c r="G25" s="81"/>
      <c r="H25" s="87"/>
      <c r="I25" s="86"/>
      <c r="J25" s="86"/>
      <c r="K25" s="34" t="e">
        <f t="shared" si="8"/>
        <v>#DIV/0!</v>
      </c>
      <c r="L25" s="34" t="e">
        <f t="shared" si="9"/>
        <v>#DIV/0!</v>
      </c>
      <c r="M25" s="34" t="e">
        <f t="shared" si="10"/>
        <v>#DIV/0!</v>
      </c>
      <c r="N25" s="111" t="e">
        <f t="shared" si="11"/>
        <v>#DIV/0!</v>
      </c>
      <c r="O25" s="35" t="e">
        <f t="shared" si="12"/>
        <v>#DIV/0!</v>
      </c>
      <c r="P25" s="36" t="e">
        <f t="shared" si="13"/>
        <v>#DIV/0!</v>
      </c>
      <c r="Q25" s="37" t="e">
        <f t="shared" si="14"/>
        <v>#DIV/0!</v>
      </c>
    </row>
    <row r="26" spans="1:17" ht="15" customHeight="1" x14ac:dyDescent="0.25">
      <c r="A26" s="82" t="s">
        <v>65</v>
      </c>
      <c r="B26" s="83"/>
      <c r="C26" s="84"/>
      <c r="D26" s="85"/>
      <c r="E26" s="230"/>
      <c r="F26" s="230"/>
      <c r="G26" s="81"/>
      <c r="H26" s="87"/>
      <c r="I26" s="86"/>
      <c r="J26" s="86"/>
      <c r="K26" s="34" t="e">
        <f t="shared" si="8"/>
        <v>#DIV/0!</v>
      </c>
      <c r="L26" s="34" t="e">
        <f t="shared" si="9"/>
        <v>#DIV/0!</v>
      </c>
      <c r="M26" s="34" t="e">
        <f t="shared" si="10"/>
        <v>#DIV/0!</v>
      </c>
      <c r="N26" s="111" t="e">
        <f t="shared" si="11"/>
        <v>#DIV/0!</v>
      </c>
      <c r="O26" s="35" t="e">
        <f t="shared" si="12"/>
        <v>#DIV/0!</v>
      </c>
      <c r="P26" s="36" t="e">
        <f t="shared" si="13"/>
        <v>#DIV/0!</v>
      </c>
      <c r="Q26" s="37" t="e">
        <f t="shared" si="14"/>
        <v>#DIV/0!</v>
      </c>
    </row>
    <row r="27" spans="1:17" ht="15" customHeight="1" x14ac:dyDescent="0.25">
      <c r="A27" s="82" t="s">
        <v>65</v>
      </c>
      <c r="B27" s="83"/>
      <c r="C27" s="84"/>
      <c r="D27" s="85"/>
      <c r="E27" s="230"/>
      <c r="F27" s="230"/>
      <c r="G27" s="81"/>
      <c r="H27" s="87"/>
      <c r="I27" s="86"/>
      <c r="J27" s="86"/>
      <c r="K27" s="34" t="e">
        <f t="shared" si="8"/>
        <v>#DIV/0!</v>
      </c>
      <c r="L27" s="34" t="e">
        <f t="shared" si="9"/>
        <v>#DIV/0!</v>
      </c>
      <c r="M27" s="34" t="e">
        <f t="shared" si="10"/>
        <v>#DIV/0!</v>
      </c>
      <c r="N27" s="111" t="e">
        <f t="shared" si="11"/>
        <v>#DIV/0!</v>
      </c>
      <c r="O27" s="35" t="e">
        <f t="shared" si="12"/>
        <v>#DIV/0!</v>
      </c>
      <c r="P27" s="36" t="e">
        <f t="shared" si="13"/>
        <v>#DIV/0!</v>
      </c>
      <c r="Q27" s="37" t="e">
        <f t="shared" si="14"/>
        <v>#DIV/0!</v>
      </c>
    </row>
    <row r="28" spans="1:17" ht="15" customHeight="1" thickBot="1" x14ac:dyDescent="0.3">
      <c r="A28" s="82" t="s">
        <v>65</v>
      </c>
      <c r="B28" s="83"/>
      <c r="C28" s="84"/>
      <c r="D28" s="85"/>
      <c r="E28" s="230"/>
      <c r="F28" s="230"/>
      <c r="G28" s="81"/>
      <c r="H28" s="87"/>
      <c r="I28" s="86"/>
      <c r="J28" s="86"/>
      <c r="K28" s="112" t="e">
        <f t="shared" si="8"/>
        <v>#DIV/0!</v>
      </c>
      <c r="L28" s="112" t="e">
        <f t="shared" si="9"/>
        <v>#DIV/0!</v>
      </c>
      <c r="M28" s="112" t="e">
        <f t="shared" si="10"/>
        <v>#DIV/0!</v>
      </c>
      <c r="N28" s="113" t="e">
        <f t="shared" si="11"/>
        <v>#DIV/0!</v>
      </c>
      <c r="O28" s="114" t="e">
        <f t="shared" si="12"/>
        <v>#DIV/0!</v>
      </c>
      <c r="P28" s="115" t="e">
        <f t="shared" si="13"/>
        <v>#DIV/0!</v>
      </c>
      <c r="Q28" s="116" t="e">
        <f t="shared" si="14"/>
        <v>#DIV/0!</v>
      </c>
    </row>
    <row r="29" spans="1:17" ht="15" customHeight="1" thickBot="1" x14ac:dyDescent="0.3">
      <c r="A29" s="279" t="s">
        <v>95</v>
      </c>
      <c r="B29" s="280"/>
      <c r="C29" s="281"/>
      <c r="D29" s="88">
        <f t="shared" ref="D29:J29" si="15">SUM(D21:D28)</f>
        <v>0</v>
      </c>
      <c r="E29" s="88">
        <f t="shared" si="15"/>
        <v>0</v>
      </c>
      <c r="F29" s="88">
        <f t="shared" si="15"/>
        <v>0</v>
      </c>
      <c r="G29" s="89">
        <f t="shared" si="15"/>
        <v>0</v>
      </c>
      <c r="H29" s="89">
        <f t="shared" si="15"/>
        <v>0</v>
      </c>
      <c r="I29" s="89">
        <f t="shared" si="15"/>
        <v>0</v>
      </c>
      <c r="J29" s="89">
        <f t="shared" si="15"/>
        <v>0</v>
      </c>
      <c r="K29" s="105" t="e">
        <f t="shared" si="8"/>
        <v>#DIV/0!</v>
      </c>
      <c r="L29" s="105" t="e">
        <f t="shared" si="9"/>
        <v>#DIV/0!</v>
      </c>
      <c r="M29" s="105" t="e">
        <f t="shared" si="10"/>
        <v>#DIV/0!</v>
      </c>
      <c r="N29" s="110" t="e">
        <f t="shared" si="11"/>
        <v>#DIV/0!</v>
      </c>
      <c r="O29" s="106" t="e">
        <f t="shared" si="12"/>
        <v>#DIV/0!</v>
      </c>
      <c r="P29" s="107" t="e">
        <f t="shared" si="13"/>
        <v>#DIV/0!</v>
      </c>
      <c r="Q29" s="108" t="e">
        <f t="shared" si="14"/>
        <v>#DIV/0!</v>
      </c>
    </row>
    <row r="30" spans="1:17" ht="15" customHeight="1" thickBot="1" x14ac:dyDescent="0.3">
      <c r="A30" s="48"/>
      <c r="B30" s="54"/>
      <c r="C30" s="54"/>
      <c r="D30" s="55"/>
      <c r="E30" s="55"/>
      <c r="F30" s="55"/>
      <c r="G30" s="56"/>
      <c r="H30" s="56"/>
      <c r="I30" s="57"/>
      <c r="J30" s="57"/>
      <c r="K30" s="58"/>
      <c r="L30" s="58"/>
      <c r="M30" s="59"/>
      <c r="N30" s="60"/>
      <c r="O30" s="61"/>
      <c r="P30" s="62"/>
      <c r="Q30" s="63"/>
    </row>
    <row r="31" spans="1:17" ht="15" customHeight="1" thickBot="1" x14ac:dyDescent="0.3">
      <c r="A31" s="282" t="s">
        <v>96</v>
      </c>
      <c r="B31" s="283"/>
      <c r="C31" s="284"/>
      <c r="D31" s="42">
        <f t="shared" ref="D31:J31" si="16">D19+D29</f>
        <v>0</v>
      </c>
      <c r="E31" s="42">
        <f t="shared" si="16"/>
        <v>0</v>
      </c>
      <c r="F31" s="42">
        <f t="shared" si="16"/>
        <v>0</v>
      </c>
      <c r="G31" s="42">
        <f t="shared" si="16"/>
        <v>0</v>
      </c>
      <c r="H31" s="42">
        <f t="shared" si="16"/>
        <v>0</v>
      </c>
      <c r="I31" s="42">
        <f t="shared" si="16"/>
        <v>0</v>
      </c>
      <c r="J31" s="42">
        <f t="shared" si="16"/>
        <v>0</v>
      </c>
      <c r="K31" s="44" t="e">
        <f>ROUND(G31/F31,2)</f>
        <v>#DIV/0!</v>
      </c>
      <c r="L31" s="44" t="e">
        <f>ROUND(G31/E31,2)</f>
        <v>#DIV/0!</v>
      </c>
      <c r="M31" s="44" t="e">
        <f>ROUND(G31/D31,2)</f>
        <v>#DIV/0!</v>
      </c>
      <c r="N31" s="64" t="e">
        <f>ROUND((H31+I31+J31)/G31,3)</f>
        <v>#DIV/0!</v>
      </c>
      <c r="O31" s="45" t="e">
        <f>ROUND(H31/G31,3)</f>
        <v>#DIV/0!</v>
      </c>
      <c r="P31" s="46" t="e">
        <f>ROUND(D31/E31,2)</f>
        <v>#DIV/0!</v>
      </c>
      <c r="Q31" s="47" t="e">
        <f>ROUND(D31/F31,2)</f>
        <v>#DIV/0!</v>
      </c>
    </row>
    <row r="32" spans="1:17" ht="15" customHeight="1" thickBot="1" x14ac:dyDescent="0.3">
      <c r="A32" s="48"/>
      <c r="B32" s="54"/>
      <c r="C32" s="54"/>
      <c r="D32" s="55"/>
      <c r="E32" s="55"/>
      <c r="F32" s="55"/>
      <c r="G32" s="56"/>
      <c r="H32" s="56"/>
      <c r="I32" s="57"/>
      <c r="J32" s="109" t="s">
        <v>121</v>
      </c>
      <c r="K32" s="102" t="s">
        <v>167</v>
      </c>
      <c r="L32" s="102" t="s">
        <v>166</v>
      </c>
      <c r="M32" s="103" t="s">
        <v>165</v>
      </c>
      <c r="N32" s="117" t="s">
        <v>135</v>
      </c>
      <c r="O32" s="117" t="s">
        <v>136</v>
      </c>
      <c r="P32" s="117" t="s">
        <v>137</v>
      </c>
      <c r="Q32" s="118" t="s">
        <v>138</v>
      </c>
    </row>
    <row r="33" spans="1:17" ht="15" customHeight="1" thickBot="1" x14ac:dyDescent="0.3">
      <c r="A33" s="275"/>
      <c r="B33" s="276"/>
      <c r="C33" s="277"/>
      <c r="D33" s="119"/>
      <c r="E33" s="119"/>
      <c r="F33" s="119"/>
      <c r="G33" s="120"/>
      <c r="H33" s="120"/>
      <c r="I33" s="120"/>
      <c r="J33" s="120"/>
      <c r="K33" s="44" t="e">
        <f>ROUND(G33/F33,2)</f>
        <v>#DIV/0!</v>
      </c>
      <c r="L33" s="44" t="e">
        <f>ROUND(G33/E33,2)</f>
        <v>#DIV/0!</v>
      </c>
      <c r="M33" s="44" t="e">
        <f>ROUND(G33/D33,2)</f>
        <v>#DIV/0!</v>
      </c>
      <c r="N33" s="64" t="e">
        <f>ROUND((H33+I33+J33)/G33,3)</f>
        <v>#DIV/0!</v>
      </c>
      <c r="O33" s="45" t="e">
        <f>ROUND(H33/G33,3)</f>
        <v>#DIV/0!</v>
      </c>
      <c r="P33" s="46" t="e">
        <f>ROUND(D33/E33,2)</f>
        <v>#DIV/0!</v>
      </c>
      <c r="Q33" s="47" t="e">
        <f>ROUND(D33/F33,2)</f>
        <v>#DIV/0!</v>
      </c>
    </row>
    <row r="34" spans="1:17" ht="15" customHeight="1" thickBot="1" x14ac:dyDescent="0.3">
      <c r="A34" s="48"/>
      <c r="B34" s="54"/>
      <c r="C34" s="54"/>
      <c r="D34" s="55"/>
      <c r="E34" s="55"/>
      <c r="F34" s="55"/>
      <c r="G34" s="56"/>
      <c r="H34" s="56"/>
      <c r="I34" s="57"/>
      <c r="J34" s="109" t="s">
        <v>121</v>
      </c>
      <c r="K34" s="121" t="s">
        <v>164</v>
      </c>
      <c r="L34" s="121" t="s">
        <v>163</v>
      </c>
      <c r="M34" s="122" t="s">
        <v>162</v>
      </c>
      <c r="N34" s="123" t="s">
        <v>126</v>
      </c>
      <c r="O34" s="124" t="s">
        <v>127</v>
      </c>
      <c r="P34" s="125" t="s">
        <v>139</v>
      </c>
      <c r="Q34" s="126" t="s">
        <v>129</v>
      </c>
    </row>
    <row r="35" spans="1:17" ht="15" customHeight="1" thickBot="1" x14ac:dyDescent="0.3">
      <c r="A35" s="275" t="s">
        <v>97</v>
      </c>
      <c r="B35" s="276"/>
      <c r="C35" s="277"/>
      <c r="D35" s="119"/>
      <c r="E35" s="119"/>
      <c r="F35" s="119"/>
      <c r="G35" s="120"/>
      <c r="H35" s="120"/>
      <c r="I35" s="120"/>
      <c r="J35" s="120"/>
      <c r="K35" s="44" t="e">
        <f>ROUND(G35/F35,2)</f>
        <v>#DIV/0!</v>
      </c>
      <c r="L35" s="44" t="e">
        <f>ROUND(G35/E35,2)</f>
        <v>#DIV/0!</v>
      </c>
      <c r="M35" s="44" t="e">
        <f>ROUND(G35/D35,2)</f>
        <v>#DIV/0!</v>
      </c>
      <c r="N35" s="64" t="e">
        <f>ROUND((H35+I35+J35)/G35,3)</f>
        <v>#DIV/0!</v>
      </c>
      <c r="O35" s="45" t="e">
        <f>ROUND(H35/G35,3)</f>
        <v>#DIV/0!</v>
      </c>
      <c r="P35" s="46" t="e">
        <f>ROUND(D35/E35,2)</f>
        <v>#DIV/0!</v>
      </c>
      <c r="Q35" s="47" t="e">
        <f>ROUND(D35/F35,2)</f>
        <v>#DIV/0!</v>
      </c>
    </row>
    <row r="36" spans="1:17" ht="15" customHeight="1" thickBot="1" x14ac:dyDescent="0.3">
      <c r="A36" s="48"/>
      <c r="B36" s="54"/>
      <c r="C36" s="54"/>
      <c r="D36" s="55"/>
      <c r="E36" s="55"/>
      <c r="F36" s="55"/>
      <c r="G36" s="56"/>
      <c r="H36" s="56"/>
      <c r="I36" s="57"/>
      <c r="J36" s="109" t="s">
        <v>121</v>
      </c>
      <c r="K36" s="121" t="s">
        <v>164</v>
      </c>
      <c r="L36" s="121" t="s">
        <v>163</v>
      </c>
      <c r="M36" s="122" t="s">
        <v>162</v>
      </c>
      <c r="N36" s="123" t="s">
        <v>126</v>
      </c>
      <c r="O36" s="124" t="s">
        <v>127</v>
      </c>
      <c r="P36" s="125" t="s">
        <v>139</v>
      </c>
      <c r="Q36" s="126" t="s">
        <v>129</v>
      </c>
    </row>
    <row r="37" spans="1:17" ht="15" customHeight="1" thickBot="1" x14ac:dyDescent="0.3">
      <c r="A37" s="275" t="s">
        <v>98</v>
      </c>
      <c r="B37" s="276"/>
      <c r="C37" s="277"/>
      <c r="D37" s="119"/>
      <c r="E37" s="119"/>
      <c r="F37" s="119"/>
      <c r="G37" s="120"/>
      <c r="H37" s="120"/>
      <c r="I37" s="120"/>
      <c r="J37" s="120"/>
      <c r="K37" s="44" t="e">
        <f>ROUND(G37/F37,2)</f>
        <v>#DIV/0!</v>
      </c>
      <c r="L37" s="44" t="e">
        <f>ROUND(G37/E37,2)</f>
        <v>#DIV/0!</v>
      </c>
      <c r="M37" s="44" t="e">
        <f>ROUND(G37/D37,2)</f>
        <v>#DIV/0!</v>
      </c>
      <c r="N37" s="64" t="e">
        <f>ROUND((H37+I37+J37)/G37,3)</f>
        <v>#DIV/0!</v>
      </c>
      <c r="O37" s="45" t="e">
        <f>ROUND(H37/G37,3)</f>
        <v>#DIV/0!</v>
      </c>
      <c r="P37" s="46" t="e">
        <f>ROUND(D37/E37,2)</f>
        <v>#DIV/0!</v>
      </c>
      <c r="Q37" s="47" t="e">
        <f>ROUND(D37/F37,2)</f>
        <v>#DIV/0!</v>
      </c>
    </row>
    <row r="38" spans="1:17" ht="15" customHeight="1" x14ac:dyDescent="0.3">
      <c r="A38" s="79" t="s">
        <v>99</v>
      </c>
      <c r="B38" s="54"/>
      <c r="C38" s="54"/>
      <c r="D38" s="90"/>
      <c r="E38" s="65" t="s">
        <v>100</v>
      </c>
      <c r="F38" s="65"/>
      <c r="G38" s="66"/>
      <c r="H38" s="66"/>
      <c r="I38" s="67"/>
      <c r="J38" s="67"/>
      <c r="K38" s="53"/>
      <c r="L38" s="53"/>
      <c r="M38" s="68"/>
      <c r="N38" s="69"/>
      <c r="O38" s="70"/>
      <c r="P38" s="71"/>
      <c r="Q38" s="72"/>
    </row>
    <row r="39" spans="1:17" ht="15" customHeight="1" x14ac:dyDescent="0.3">
      <c r="A39" s="93"/>
      <c r="B39" s="78" t="s">
        <v>161</v>
      </c>
      <c r="C39" s="54"/>
      <c r="D39" s="91"/>
      <c r="E39" s="65" t="s">
        <v>101</v>
      </c>
      <c r="F39" s="65"/>
      <c r="G39" s="66"/>
      <c r="H39" s="66"/>
      <c r="I39" s="67"/>
      <c r="J39" s="67"/>
      <c r="K39" s="53"/>
      <c r="L39" s="53"/>
      <c r="M39" s="68"/>
      <c r="N39" s="69"/>
      <c r="O39" s="70"/>
      <c r="P39" s="71"/>
      <c r="Q39" s="72"/>
    </row>
    <row r="40" spans="1:17" ht="15" customHeight="1" x14ac:dyDescent="0.3">
      <c r="A40" s="93"/>
      <c r="B40" s="78" t="s">
        <v>66</v>
      </c>
      <c r="C40" s="54"/>
      <c r="D40" s="91"/>
      <c r="E40" s="65" t="s">
        <v>102</v>
      </c>
      <c r="F40" s="65"/>
      <c r="G40" s="66"/>
      <c r="H40" s="66"/>
      <c r="I40" s="67"/>
      <c r="J40" s="67"/>
      <c r="K40" s="53"/>
      <c r="L40" s="53"/>
      <c r="M40" s="68"/>
      <c r="N40" s="69"/>
      <c r="O40" s="70"/>
      <c r="P40" s="71"/>
      <c r="Q40" s="72"/>
    </row>
    <row r="41" spans="1:17" ht="15" customHeight="1" thickBot="1" x14ac:dyDescent="0.35">
      <c r="A41" s="93"/>
      <c r="B41" s="78" t="s">
        <v>67</v>
      </c>
      <c r="C41" s="54"/>
      <c r="D41" s="92"/>
      <c r="E41" s="65" t="s">
        <v>103</v>
      </c>
      <c r="F41" s="65"/>
      <c r="G41" s="66"/>
      <c r="H41" s="66"/>
      <c r="I41" s="67"/>
      <c r="J41" s="67"/>
      <c r="K41" s="53"/>
      <c r="L41" s="53"/>
      <c r="M41" s="68"/>
      <c r="N41" s="69"/>
      <c r="O41" s="70"/>
      <c r="P41" s="71"/>
      <c r="Q41" s="72"/>
    </row>
    <row r="42" spans="1:17" ht="15" customHeight="1" thickBot="1" x14ac:dyDescent="0.3">
      <c r="A42" s="73"/>
      <c r="B42" s="74"/>
      <c r="C42" s="75" t="s">
        <v>104</v>
      </c>
      <c r="D42" s="42">
        <f t="shared" ref="D42:J42" si="17">D31+D33+D35+D37</f>
        <v>0</v>
      </c>
      <c r="E42" s="42">
        <f t="shared" si="17"/>
        <v>0</v>
      </c>
      <c r="F42" s="42">
        <f t="shared" si="17"/>
        <v>0</v>
      </c>
      <c r="G42" s="43">
        <f t="shared" si="17"/>
        <v>0</v>
      </c>
      <c r="H42" s="43">
        <f t="shared" si="17"/>
        <v>0</v>
      </c>
      <c r="I42" s="43">
        <f t="shared" si="17"/>
        <v>0</v>
      </c>
      <c r="J42" s="43">
        <f t="shared" si="17"/>
        <v>0</v>
      </c>
      <c r="K42" s="44" t="e">
        <f>ROUND(G42/F42,2)</f>
        <v>#DIV/0!</v>
      </c>
      <c r="L42" s="44" t="e">
        <f>ROUND(G42/E42,2)</f>
        <v>#DIV/0!</v>
      </c>
      <c r="M42" s="44" t="e">
        <f>ROUND(G42/D42,2)</f>
        <v>#DIV/0!</v>
      </c>
      <c r="N42" s="45" t="e">
        <f>ROUND((H42+I42+J42)/G42,3)</f>
        <v>#DIV/0!</v>
      </c>
      <c r="O42" s="45" t="e">
        <f>ROUND(H42/G42,3)</f>
        <v>#DIV/0!</v>
      </c>
      <c r="P42" s="46" t="e">
        <f>ROUND(D42/E42,2)</f>
        <v>#DIV/0!</v>
      </c>
      <c r="Q42" s="47" t="e">
        <f>ROUND(D42/F42,2)</f>
        <v>#DIV/0!</v>
      </c>
    </row>
    <row r="45" spans="1:17" x14ac:dyDescent="0.25">
      <c r="A45" s="127" t="s">
        <v>130</v>
      </c>
      <c r="B45" s="128"/>
      <c r="C45" s="129"/>
      <c r="D45" s="129"/>
      <c r="E45" s="129"/>
      <c r="F45" s="129"/>
      <c r="G45" s="130" t="s">
        <v>131</v>
      </c>
      <c r="H45" s="129"/>
      <c r="I45" s="131" t="s">
        <v>105</v>
      </c>
      <c r="J45" s="131"/>
      <c r="K45" s="132">
        <v>94.67</v>
      </c>
      <c r="L45" s="132">
        <v>7.36</v>
      </c>
      <c r="M45" s="132">
        <v>3.94</v>
      </c>
      <c r="N45" s="133">
        <v>0.7</v>
      </c>
      <c r="O45" s="134">
        <v>0.25</v>
      </c>
      <c r="P45" s="130">
        <v>2.25</v>
      </c>
      <c r="Q45" s="135">
        <v>30</v>
      </c>
    </row>
    <row r="46" spans="1:17" x14ac:dyDescent="0.25">
      <c r="A46" s="127" t="s">
        <v>132</v>
      </c>
      <c r="B46" s="128"/>
      <c r="C46" s="129"/>
      <c r="D46" s="129"/>
      <c r="E46" s="129"/>
      <c r="F46" s="129"/>
      <c r="G46" s="129"/>
      <c r="H46" s="129"/>
      <c r="I46" s="131" t="s">
        <v>106</v>
      </c>
      <c r="J46" s="131"/>
      <c r="K46" s="132">
        <v>115.71</v>
      </c>
      <c r="L46" s="132">
        <v>8.41</v>
      </c>
      <c r="M46" s="132">
        <v>4.7300000000000004</v>
      </c>
      <c r="N46" s="133">
        <v>0.6</v>
      </c>
      <c r="O46" s="133">
        <v>0.2</v>
      </c>
      <c r="P46" s="130">
        <v>1.75</v>
      </c>
      <c r="Q46" s="135">
        <v>20</v>
      </c>
    </row>
    <row r="47" spans="1:17" x14ac:dyDescent="0.25">
      <c r="A47" s="128"/>
      <c r="B47" s="128"/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</row>
    <row r="48" spans="1:17" x14ac:dyDescent="0.25">
      <c r="A48" s="128"/>
      <c r="B48" s="128"/>
      <c r="C48" s="129"/>
      <c r="D48" s="129"/>
      <c r="E48" s="129"/>
      <c r="F48" s="129"/>
      <c r="G48" s="130" t="s">
        <v>133</v>
      </c>
      <c r="H48" s="130"/>
      <c r="I48" s="130"/>
      <c r="J48" s="130"/>
      <c r="K48" s="130"/>
      <c r="L48" s="130"/>
      <c r="M48" s="130"/>
      <c r="N48" s="130"/>
      <c r="O48" s="130"/>
      <c r="P48" s="130"/>
      <c r="Q48" s="130"/>
    </row>
    <row r="49" spans="1:17" x14ac:dyDescent="0.25">
      <c r="A49" s="129"/>
      <c r="B49" s="129"/>
      <c r="C49" s="129"/>
      <c r="D49" s="129"/>
      <c r="E49" s="129"/>
      <c r="F49" s="129"/>
      <c r="G49" s="130"/>
      <c r="H49" s="130"/>
      <c r="I49" s="131" t="s">
        <v>105</v>
      </c>
      <c r="J49" s="130"/>
      <c r="K49" s="132">
        <v>73.63</v>
      </c>
      <c r="L49" s="132">
        <v>4.21</v>
      </c>
      <c r="M49" s="132">
        <v>21.04</v>
      </c>
      <c r="N49" s="136">
        <v>0.6</v>
      </c>
      <c r="O49" s="136">
        <v>0.12</v>
      </c>
      <c r="P49" s="137">
        <v>0.25</v>
      </c>
      <c r="Q49" s="135">
        <v>3</v>
      </c>
    </row>
    <row r="50" spans="1:17" x14ac:dyDescent="0.25">
      <c r="A50" s="138" t="s">
        <v>160</v>
      </c>
      <c r="B50" s="129"/>
      <c r="C50" s="129"/>
      <c r="D50" s="129"/>
      <c r="E50" s="129"/>
      <c r="F50" s="129"/>
      <c r="G50" s="130"/>
      <c r="H50" s="130"/>
      <c r="I50" s="131" t="s">
        <v>106</v>
      </c>
      <c r="J50" s="130"/>
      <c r="K50" s="132">
        <v>94.67</v>
      </c>
      <c r="L50" s="132">
        <v>8.41</v>
      </c>
      <c r="M50" s="132">
        <v>31.56</v>
      </c>
      <c r="N50" s="136">
        <v>0.4</v>
      </c>
      <c r="O50" s="136">
        <v>0.06</v>
      </c>
      <c r="P50" s="137">
        <v>0.15</v>
      </c>
      <c r="Q50" s="130">
        <v>1.5</v>
      </c>
    </row>
    <row r="51" spans="1:17" x14ac:dyDescent="0.25"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</row>
  </sheetData>
  <sheetProtection algorithmName="SHA-512" hashValue="B+3Ndh9exH0jTjuqHsMyG8VPVpwN2PwBUL49eEEIu8BFqEwu1rlTQILbtfA2JZ1rsOSdx3S8DUXSYG18lg05dg==" saltValue="ShvdQNV8O+IbCiWEiDA4AA==" spinCount="100000" sheet="1" insertRows="0"/>
  <mergeCells count="11">
    <mergeCell ref="A29:C29"/>
    <mergeCell ref="A31:C31"/>
    <mergeCell ref="A33:C33"/>
    <mergeCell ref="A35:C35"/>
    <mergeCell ref="A37:C37"/>
    <mergeCell ref="A19:C19"/>
    <mergeCell ref="A1:Q1"/>
    <mergeCell ref="C3:F3"/>
    <mergeCell ref="C4:F4"/>
    <mergeCell ref="B6:P6"/>
    <mergeCell ref="B7:P7"/>
  </mergeCells>
  <conditionalFormatting sqref="K19">
    <cfRule type="cellIs" dxfId="175" priority="85" operator="lessThan">
      <formula>$K$45</formula>
    </cfRule>
    <cfRule type="cellIs" dxfId="174" priority="86" operator="greaterThan">
      <formula>$K$46</formula>
    </cfRule>
  </conditionalFormatting>
  <conditionalFormatting sqref="K21:K28">
    <cfRule type="cellIs" dxfId="173" priority="83" operator="lessThan">
      <formula>$K$45</formula>
    </cfRule>
    <cfRule type="cellIs" dxfId="172" priority="84" operator="greaterThan">
      <formula>$K$46</formula>
    </cfRule>
  </conditionalFormatting>
  <conditionalFormatting sqref="K11:K18">
    <cfRule type="cellIs" dxfId="171" priority="87" operator="lessThan">
      <formula>$K$45</formula>
    </cfRule>
    <cfRule type="cellIs" dxfId="170" priority="88" operator="greaterThan">
      <formula>$K$46</formula>
    </cfRule>
  </conditionalFormatting>
  <conditionalFormatting sqref="K31">
    <cfRule type="cellIs" dxfId="169" priority="81" operator="lessThan">
      <formula>$K$45</formula>
    </cfRule>
    <cfRule type="cellIs" dxfId="168" priority="82" operator="greaterThan">
      <formula>$K$46</formula>
    </cfRule>
  </conditionalFormatting>
  <conditionalFormatting sqref="K33">
    <cfRule type="cellIs" dxfId="167" priority="79" operator="lessThan">
      <formula>$K$45</formula>
    </cfRule>
    <cfRule type="cellIs" dxfId="166" priority="80" operator="greaterThan">
      <formula>$K$46</formula>
    </cfRule>
  </conditionalFormatting>
  <conditionalFormatting sqref="K35 K37">
    <cfRule type="cellIs" dxfId="165" priority="77" operator="lessThan">
      <formula>$K$49</formula>
    </cfRule>
    <cfRule type="cellIs" dxfId="164" priority="78" operator="greaterThan">
      <formula>$K$50</formula>
    </cfRule>
  </conditionalFormatting>
  <conditionalFormatting sqref="L11:L18">
    <cfRule type="cellIs" dxfId="163" priority="75" operator="lessThan">
      <formula>$L$45</formula>
    </cfRule>
    <cfRule type="cellIs" dxfId="162" priority="76" operator="greaterThan">
      <formula>$L$46</formula>
    </cfRule>
  </conditionalFormatting>
  <conditionalFormatting sqref="L19">
    <cfRule type="cellIs" dxfId="161" priority="73" operator="lessThan">
      <formula>$L$45</formula>
    </cfRule>
    <cfRule type="cellIs" dxfId="160" priority="74" operator="greaterThan">
      <formula>$L$46</formula>
    </cfRule>
  </conditionalFormatting>
  <conditionalFormatting sqref="L21:L28">
    <cfRule type="cellIs" dxfId="159" priority="71" operator="lessThan">
      <formula>$L$45</formula>
    </cfRule>
    <cfRule type="cellIs" dxfId="158" priority="72" operator="greaterThan">
      <formula>$L$46</formula>
    </cfRule>
  </conditionalFormatting>
  <conditionalFormatting sqref="L31">
    <cfRule type="cellIs" dxfId="157" priority="69" operator="lessThan">
      <formula>$L$45</formula>
    </cfRule>
    <cfRule type="cellIs" dxfId="156" priority="70" operator="greaterThan">
      <formula>$L$46</formula>
    </cfRule>
  </conditionalFormatting>
  <conditionalFormatting sqref="L33">
    <cfRule type="cellIs" dxfId="155" priority="67" operator="lessThan">
      <formula>$L$45</formula>
    </cfRule>
    <cfRule type="cellIs" dxfId="154" priority="68" operator="greaterThan">
      <formula>$L$46</formula>
    </cfRule>
  </conditionalFormatting>
  <conditionalFormatting sqref="L35 L37">
    <cfRule type="cellIs" dxfId="153" priority="65" operator="lessThan">
      <formula>$L$49</formula>
    </cfRule>
    <cfRule type="cellIs" dxfId="152" priority="66" operator="greaterThan">
      <formula>$L$50</formula>
    </cfRule>
  </conditionalFormatting>
  <conditionalFormatting sqref="M11:M18">
    <cfRule type="cellIs" dxfId="151" priority="63" operator="lessThan">
      <formula>$M$45</formula>
    </cfRule>
    <cfRule type="cellIs" dxfId="150" priority="64" operator="greaterThan">
      <formula>$M$46</formula>
    </cfRule>
  </conditionalFormatting>
  <conditionalFormatting sqref="M19">
    <cfRule type="cellIs" dxfId="149" priority="61" operator="lessThan">
      <formula>$M$45</formula>
    </cfRule>
    <cfRule type="cellIs" dxfId="148" priority="62" operator="greaterThan">
      <formula>$M$46</formula>
    </cfRule>
  </conditionalFormatting>
  <conditionalFormatting sqref="M21:M28">
    <cfRule type="cellIs" dxfId="147" priority="59" operator="lessThan">
      <formula>$M$45</formula>
    </cfRule>
    <cfRule type="cellIs" dxfId="146" priority="60" operator="greaterThan">
      <formula>$M$46</formula>
    </cfRule>
  </conditionalFormatting>
  <conditionalFormatting sqref="M33">
    <cfRule type="cellIs" dxfId="145" priority="55" operator="lessThan">
      <formula>$M$45</formula>
    </cfRule>
    <cfRule type="cellIs" dxfId="144" priority="56" operator="greaterThan">
      <formula>$M$46</formula>
    </cfRule>
  </conditionalFormatting>
  <conditionalFormatting sqref="M31">
    <cfRule type="cellIs" dxfId="143" priority="57" operator="lessThan">
      <formula>$M$45</formula>
    </cfRule>
    <cfRule type="cellIs" dxfId="142" priority="58" operator="greaterThan">
      <formula>$M$46</formula>
    </cfRule>
  </conditionalFormatting>
  <conditionalFormatting sqref="M35 M37">
    <cfRule type="cellIs" dxfId="141" priority="53" operator="lessThan">
      <formula>$M$49</formula>
    </cfRule>
    <cfRule type="cellIs" dxfId="140" priority="54" operator="greaterThan">
      <formula>$M$50</formula>
    </cfRule>
  </conditionalFormatting>
  <conditionalFormatting sqref="N11:N18">
    <cfRule type="cellIs" dxfId="139" priority="51" operator="greaterThan">
      <formula>$N$45</formula>
    </cfRule>
    <cfRule type="cellIs" dxfId="138" priority="52" operator="lessThan">
      <formula>$N$46</formula>
    </cfRule>
  </conditionalFormatting>
  <conditionalFormatting sqref="N19">
    <cfRule type="cellIs" dxfId="137" priority="49" operator="greaterThan">
      <formula>$N$45</formula>
    </cfRule>
    <cfRule type="cellIs" dxfId="136" priority="50" operator="lessThan">
      <formula>$N$46</formula>
    </cfRule>
  </conditionalFormatting>
  <conditionalFormatting sqref="N31">
    <cfRule type="cellIs" dxfId="135" priority="47" operator="greaterThan">
      <formula>$N$45</formula>
    </cfRule>
    <cfRule type="cellIs" dxfId="134" priority="48" operator="lessThan">
      <formula>$N$46</formula>
    </cfRule>
  </conditionalFormatting>
  <conditionalFormatting sqref="N33">
    <cfRule type="cellIs" dxfId="133" priority="45" operator="greaterThan">
      <formula>$N$45</formula>
    </cfRule>
    <cfRule type="cellIs" dxfId="132" priority="46" operator="lessThan">
      <formula>$N$46</formula>
    </cfRule>
  </conditionalFormatting>
  <conditionalFormatting sqref="N35 N37">
    <cfRule type="cellIs" dxfId="131" priority="43" operator="greaterThan">
      <formula>$N$49</formula>
    </cfRule>
    <cfRule type="cellIs" dxfId="130" priority="44" operator="lessThan">
      <formula>$N$50</formula>
    </cfRule>
  </conditionalFormatting>
  <conditionalFormatting sqref="N21:N28">
    <cfRule type="cellIs" dxfId="129" priority="41" operator="greaterThan">
      <formula>$N$45</formula>
    </cfRule>
    <cfRule type="cellIs" dxfId="128" priority="42" operator="lessThan">
      <formula>$N$46</formula>
    </cfRule>
  </conditionalFormatting>
  <conditionalFormatting sqref="O11:O18">
    <cfRule type="cellIs" dxfId="127" priority="39" operator="greaterThan">
      <formula>$O$45</formula>
    </cfRule>
    <cfRule type="cellIs" dxfId="126" priority="40" operator="lessThan">
      <formula>$O$46</formula>
    </cfRule>
  </conditionalFormatting>
  <conditionalFormatting sqref="O19">
    <cfRule type="cellIs" dxfId="125" priority="37" operator="greaterThan">
      <formula>$O$45</formula>
    </cfRule>
    <cfRule type="cellIs" dxfId="124" priority="38" operator="lessThan">
      <formula>$O$46</formula>
    </cfRule>
  </conditionalFormatting>
  <conditionalFormatting sqref="O21:O29">
    <cfRule type="cellIs" dxfId="123" priority="35" operator="greaterThan">
      <formula>$O$45</formula>
    </cfRule>
    <cfRule type="cellIs" dxfId="122" priority="36" operator="lessThan">
      <formula>$O$46</formula>
    </cfRule>
  </conditionalFormatting>
  <conditionalFormatting sqref="O31">
    <cfRule type="cellIs" dxfId="121" priority="33" operator="greaterThan">
      <formula>$O$45</formula>
    </cfRule>
    <cfRule type="cellIs" dxfId="120" priority="34" operator="lessThan">
      <formula>$O$46</formula>
    </cfRule>
  </conditionalFormatting>
  <conditionalFormatting sqref="O33">
    <cfRule type="cellIs" dxfId="119" priority="31" operator="greaterThan">
      <formula>$O$45</formula>
    </cfRule>
    <cfRule type="cellIs" dxfId="118" priority="32" operator="lessThan">
      <formula>$O$46</formula>
    </cfRule>
  </conditionalFormatting>
  <conditionalFormatting sqref="O35 O37">
    <cfRule type="cellIs" dxfId="117" priority="29" operator="greaterThan">
      <formula>$O$49</formula>
    </cfRule>
    <cfRule type="cellIs" dxfId="116" priority="30" operator="lessThan">
      <formula>$O$50</formula>
    </cfRule>
  </conditionalFormatting>
  <conditionalFormatting sqref="P11:P19">
    <cfRule type="cellIs" dxfId="115" priority="27" operator="greaterThan">
      <formula>$P$45</formula>
    </cfRule>
    <cfRule type="cellIs" dxfId="114" priority="28" operator="lessThan">
      <formula>$P$46</formula>
    </cfRule>
  </conditionalFormatting>
  <conditionalFormatting sqref="P21:P29">
    <cfRule type="cellIs" dxfId="113" priority="25" operator="greaterThan">
      <formula>$P$45</formula>
    </cfRule>
    <cfRule type="cellIs" dxfId="112" priority="26" operator="lessThan">
      <formula>$P$46</formula>
    </cfRule>
  </conditionalFormatting>
  <conditionalFormatting sqref="P31">
    <cfRule type="cellIs" dxfId="111" priority="23" operator="greaterThan">
      <formula>$P$45</formula>
    </cfRule>
    <cfRule type="cellIs" dxfId="110" priority="24" operator="lessThan">
      <formula>$P$46</formula>
    </cfRule>
  </conditionalFormatting>
  <conditionalFormatting sqref="P33">
    <cfRule type="cellIs" dxfId="109" priority="21" operator="greaterThan">
      <formula>$P$45</formula>
    </cfRule>
    <cfRule type="cellIs" dxfId="108" priority="22" operator="lessThan">
      <formula>$P$46</formula>
    </cfRule>
  </conditionalFormatting>
  <conditionalFormatting sqref="P35 P37">
    <cfRule type="cellIs" dxfId="107" priority="19" operator="greaterThan">
      <formula>$P$49</formula>
    </cfRule>
    <cfRule type="cellIs" dxfId="106" priority="20" operator="lessThan">
      <formula>$P$50</formula>
    </cfRule>
  </conditionalFormatting>
  <conditionalFormatting sqref="Q11:Q19">
    <cfRule type="cellIs" dxfId="105" priority="17" operator="greaterThan">
      <formula>$Q$45</formula>
    </cfRule>
    <cfRule type="cellIs" dxfId="104" priority="18" operator="lessThan">
      <formula>$Q$46</formula>
    </cfRule>
  </conditionalFormatting>
  <conditionalFormatting sqref="Q21:Q29">
    <cfRule type="cellIs" dxfId="103" priority="15" operator="greaterThan">
      <formula>$Q$45</formula>
    </cfRule>
    <cfRule type="cellIs" dxfId="102" priority="16" operator="lessThan">
      <formula>$Q$46</formula>
    </cfRule>
  </conditionalFormatting>
  <conditionalFormatting sqref="Q31">
    <cfRule type="cellIs" dxfId="101" priority="13" operator="greaterThan">
      <formula>$Q$45</formula>
    </cfRule>
    <cfRule type="cellIs" dxfId="100" priority="14" operator="lessThan">
      <formula>$Q$46</formula>
    </cfRule>
  </conditionalFormatting>
  <conditionalFormatting sqref="Q33">
    <cfRule type="cellIs" dxfId="99" priority="11" operator="greaterThan">
      <formula>$Q$45</formula>
    </cfRule>
    <cfRule type="cellIs" dxfId="98" priority="12" operator="lessThan">
      <formula>$Q$46</formula>
    </cfRule>
  </conditionalFormatting>
  <conditionalFormatting sqref="Q35 Q37">
    <cfRule type="cellIs" dxfId="97" priority="9" operator="greaterThan">
      <formula>$Q$49</formula>
    </cfRule>
    <cfRule type="cellIs" dxfId="96" priority="10" operator="lessThan">
      <formula>$Q$50</formula>
    </cfRule>
  </conditionalFormatting>
  <conditionalFormatting sqref="K29">
    <cfRule type="cellIs" dxfId="95" priority="7" operator="lessThan">
      <formula>$K$45</formula>
    </cfRule>
    <cfRule type="cellIs" dxfId="94" priority="8" operator="greaterThan">
      <formula>$K$46</formula>
    </cfRule>
  </conditionalFormatting>
  <conditionalFormatting sqref="L29">
    <cfRule type="cellIs" dxfId="93" priority="5" operator="lessThan">
      <formula>$L$45</formula>
    </cfRule>
    <cfRule type="cellIs" dxfId="92" priority="6" operator="greaterThan">
      <formula>$L$46</formula>
    </cfRule>
  </conditionalFormatting>
  <conditionalFormatting sqref="M29">
    <cfRule type="cellIs" dxfId="91" priority="3" operator="lessThan">
      <formula>$M$45</formula>
    </cfRule>
    <cfRule type="cellIs" dxfId="90" priority="4" operator="greaterThan">
      <formula>$M$46</formula>
    </cfRule>
  </conditionalFormatting>
  <conditionalFormatting sqref="N29">
    <cfRule type="cellIs" dxfId="89" priority="1" operator="greaterThan">
      <formula>$N$45</formula>
    </cfRule>
    <cfRule type="cellIs" dxfId="88" priority="2" operator="lessThan">
      <formula>$N$46</formula>
    </cfRule>
  </conditionalFormatting>
  <pageMargins left="0.25" right="0.25" top="0.25" bottom="0.25" header="0.25" footer="0.5"/>
  <pageSetup scale="7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85877-1FA8-4B68-AB3D-413EDB86EBA7}">
  <sheetPr>
    <pageSetUpPr fitToPage="1"/>
  </sheetPr>
  <dimension ref="A1:S51"/>
  <sheetViews>
    <sheetView topLeftCell="D3" zoomScale="115" zoomScaleNormal="115" zoomScaleSheetLayoutView="100" workbookViewId="0">
      <pane ySplit="7" topLeftCell="A10" activePane="bottomLeft" state="frozen"/>
      <selection activeCell="A5" sqref="A5:R5"/>
      <selection pane="bottomLeft" activeCell="A5" sqref="A5:R5"/>
    </sheetView>
  </sheetViews>
  <sheetFormatPr defaultColWidth="9.1796875" defaultRowHeight="12.5" x14ac:dyDescent="0.25"/>
  <cols>
    <col min="1" max="1" width="8.26953125" style="17" customWidth="1"/>
    <col min="2" max="2" width="8.26953125" style="96" customWidth="1"/>
    <col min="3" max="3" width="20.7265625" style="17" customWidth="1"/>
    <col min="4" max="6" width="8.26953125" style="17" customWidth="1"/>
    <col min="7" max="7" width="9.453125" style="17" customWidth="1"/>
    <col min="8" max="10" width="8.26953125" style="17" customWidth="1"/>
    <col min="11" max="11" width="10" style="17" customWidth="1"/>
    <col min="12" max="13" width="8.81640625" style="17" customWidth="1"/>
    <col min="14" max="17" width="7.7265625" style="17" customWidth="1"/>
    <col min="18" max="16384" width="9.1796875" style="17"/>
  </cols>
  <sheetData>
    <row r="1" spans="1:19" x14ac:dyDescent="0.25">
      <c r="A1" s="278" t="s">
        <v>172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</row>
    <row r="2" spans="1:19" x14ac:dyDescent="0.25">
      <c r="A2" s="17" t="s">
        <v>171</v>
      </c>
      <c r="D2" s="17">
        <f>'[1]Form 1'!E2</f>
        <v>0</v>
      </c>
    </row>
    <row r="3" spans="1:19" ht="15" customHeight="1" x14ac:dyDescent="0.35">
      <c r="A3" s="226" t="s">
        <v>114</v>
      </c>
      <c r="B3" s="225"/>
      <c r="C3" s="285">
        <f>'Form 1'!E2</f>
        <v>0</v>
      </c>
      <c r="D3" s="285"/>
      <c r="E3" s="285"/>
      <c r="F3" s="285"/>
      <c r="G3" s="97"/>
      <c r="H3" s="97"/>
      <c r="I3" s="97"/>
      <c r="J3" s="97"/>
      <c r="K3" s="97"/>
      <c r="L3" s="97"/>
      <c r="M3" s="97"/>
      <c r="N3" s="226"/>
      <c r="O3" s="226"/>
      <c r="P3" s="223" t="s">
        <v>115</v>
      </c>
      <c r="Q3" s="227" t="s">
        <v>116</v>
      </c>
    </row>
    <row r="4" spans="1:19" ht="15" customHeight="1" x14ac:dyDescent="0.35">
      <c r="A4" s="226" t="s">
        <v>170</v>
      </c>
      <c r="B4" s="225"/>
      <c r="C4" s="289">
        <f>'Form 1'!E3</f>
        <v>0</v>
      </c>
      <c r="D4" s="289"/>
      <c r="E4" s="289"/>
      <c r="F4" s="289"/>
      <c r="H4" s="98"/>
      <c r="N4" s="224"/>
      <c r="O4" s="224"/>
      <c r="P4" s="223" t="s">
        <v>117</v>
      </c>
      <c r="Q4" s="222">
        <v>43647</v>
      </c>
    </row>
    <row r="5" spans="1:19" ht="15" customHeight="1" x14ac:dyDescent="0.35">
      <c r="A5" s="226" t="s">
        <v>118</v>
      </c>
      <c r="B5" s="225"/>
      <c r="C5" s="99" t="s">
        <v>182</v>
      </c>
      <c r="D5" s="98"/>
      <c r="E5" s="98"/>
      <c r="F5" s="98"/>
      <c r="N5" s="100"/>
      <c r="O5" s="224"/>
      <c r="P5" s="223" t="s">
        <v>119</v>
      </c>
      <c r="Q5" s="222">
        <v>44012</v>
      </c>
    </row>
    <row r="6" spans="1:19" ht="24" customHeight="1" x14ac:dyDescent="0.4">
      <c r="B6" s="286" t="s">
        <v>140</v>
      </c>
      <c r="C6" s="286"/>
      <c r="D6" s="286"/>
      <c r="E6" s="286"/>
      <c r="F6" s="286"/>
      <c r="G6" s="286"/>
      <c r="H6" s="286"/>
      <c r="I6" s="286"/>
      <c r="J6" s="286"/>
      <c r="K6" s="286"/>
      <c r="L6" s="286"/>
      <c r="M6" s="286"/>
      <c r="N6" s="286"/>
      <c r="O6" s="286"/>
      <c r="P6" s="286"/>
    </row>
    <row r="7" spans="1:19" ht="16.149999999999999" customHeight="1" x14ac:dyDescent="0.4">
      <c r="A7" s="18"/>
      <c r="B7" s="287" t="s">
        <v>109</v>
      </c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7"/>
      <c r="O7" s="287"/>
      <c r="P7" s="287"/>
      <c r="R7" s="221"/>
    </row>
    <row r="8" spans="1:19" ht="16.149999999999999" customHeight="1" thickBot="1" x14ac:dyDescent="0.3">
      <c r="A8" s="19"/>
      <c r="C8" s="20"/>
      <c r="D8" s="19"/>
      <c r="E8" s="19"/>
      <c r="F8" s="19"/>
      <c r="G8" s="21"/>
      <c r="H8" s="22"/>
      <c r="I8" s="22"/>
      <c r="J8" s="22"/>
      <c r="K8" s="19"/>
      <c r="L8" s="19"/>
      <c r="M8" s="19"/>
      <c r="N8" s="19"/>
      <c r="Q8" s="77" t="s">
        <v>169</v>
      </c>
    </row>
    <row r="9" spans="1:19" ht="93" customHeight="1" thickBot="1" x14ac:dyDescent="0.3">
      <c r="A9" s="23" t="s">
        <v>60</v>
      </c>
      <c r="B9" s="24" t="s">
        <v>168</v>
      </c>
      <c r="C9" s="24" t="s">
        <v>84</v>
      </c>
      <c r="D9" s="24" t="s">
        <v>61</v>
      </c>
      <c r="E9" s="24" t="s">
        <v>62</v>
      </c>
      <c r="F9" s="24" t="s">
        <v>63</v>
      </c>
      <c r="G9" s="24" t="s">
        <v>59</v>
      </c>
      <c r="H9" s="25" t="s">
        <v>64</v>
      </c>
      <c r="I9" s="24" t="s">
        <v>110</v>
      </c>
      <c r="J9" s="24" t="s">
        <v>85</v>
      </c>
      <c r="K9" s="25" t="s">
        <v>86</v>
      </c>
      <c r="L9" s="25" t="s">
        <v>87</v>
      </c>
      <c r="M9" s="25" t="s">
        <v>88</v>
      </c>
      <c r="N9" s="25" t="s">
        <v>89</v>
      </c>
      <c r="O9" s="25" t="s">
        <v>90</v>
      </c>
      <c r="P9" s="25" t="s">
        <v>91</v>
      </c>
      <c r="Q9" s="26" t="s">
        <v>92</v>
      </c>
    </row>
    <row r="10" spans="1:19" ht="15" customHeight="1" thickBot="1" x14ac:dyDescent="0.3">
      <c r="A10" s="27" t="s">
        <v>16</v>
      </c>
      <c r="B10" s="28"/>
      <c r="C10" s="29"/>
      <c r="D10" s="30"/>
      <c r="E10" s="30"/>
      <c r="F10" s="30"/>
      <c r="G10" s="31"/>
      <c r="H10" s="30"/>
      <c r="I10" s="32"/>
      <c r="J10" s="101" t="s">
        <v>121</v>
      </c>
      <c r="K10" s="102" t="s">
        <v>175</v>
      </c>
      <c r="L10" s="102" t="s">
        <v>174</v>
      </c>
      <c r="M10" s="103" t="s">
        <v>173</v>
      </c>
      <c r="N10" s="102" t="s">
        <v>141</v>
      </c>
      <c r="O10" s="102" t="s">
        <v>142</v>
      </c>
      <c r="P10" s="102" t="s">
        <v>143</v>
      </c>
      <c r="Q10" s="104" t="s">
        <v>144</v>
      </c>
    </row>
    <row r="11" spans="1:19" ht="15" customHeight="1" x14ac:dyDescent="0.25">
      <c r="A11" s="33" t="s">
        <v>93</v>
      </c>
      <c r="B11" s="228"/>
      <c r="C11" s="229"/>
      <c r="D11" s="230"/>
      <c r="E11" s="230"/>
      <c r="F11" s="230"/>
      <c r="G11" s="81"/>
      <c r="H11" s="87"/>
      <c r="I11" s="81"/>
      <c r="J11" s="81"/>
      <c r="K11" s="105" t="e">
        <f t="shared" ref="K11:K19" si="0">ROUND(G11/F11,2)</f>
        <v>#DIV/0!</v>
      </c>
      <c r="L11" s="105" t="e">
        <f t="shared" ref="L11:L19" si="1">ROUND(G11/E11,2)</f>
        <v>#DIV/0!</v>
      </c>
      <c r="M11" s="105" t="e">
        <f t="shared" ref="M11:M19" si="2">ROUND(G11/D11,2)</f>
        <v>#DIV/0!</v>
      </c>
      <c r="N11" s="106" t="e">
        <f t="shared" ref="N11:N19" si="3">ROUND((H11+I11+J11)/G11,3)</f>
        <v>#DIV/0!</v>
      </c>
      <c r="O11" s="106" t="e">
        <f t="shared" ref="O11:O19" si="4">ROUND(H11/G11,3)</f>
        <v>#DIV/0!</v>
      </c>
      <c r="P11" s="107" t="e">
        <f t="shared" ref="P11:P19" si="5">ROUND(D11/E11,2)</f>
        <v>#DIV/0!</v>
      </c>
      <c r="Q11" s="108" t="e">
        <f t="shared" ref="Q11:Q18" si="6">ROUND(D11/F11,2)</f>
        <v>#DIV/0!</v>
      </c>
      <c r="S11" s="77"/>
    </row>
    <row r="12" spans="1:19" ht="15" customHeight="1" x14ac:dyDescent="0.25">
      <c r="A12" s="33" t="s">
        <v>93</v>
      </c>
      <c r="B12" s="228"/>
      <c r="C12" s="229"/>
      <c r="D12" s="230"/>
      <c r="E12" s="230"/>
      <c r="F12" s="230"/>
      <c r="G12" s="81"/>
      <c r="H12" s="87"/>
      <c r="I12" s="81"/>
      <c r="J12" s="81"/>
      <c r="K12" s="34" t="e">
        <f t="shared" si="0"/>
        <v>#DIV/0!</v>
      </c>
      <c r="L12" s="34" t="e">
        <f t="shared" si="1"/>
        <v>#DIV/0!</v>
      </c>
      <c r="M12" s="34" t="e">
        <f t="shared" si="2"/>
        <v>#DIV/0!</v>
      </c>
      <c r="N12" s="35" t="e">
        <f t="shared" si="3"/>
        <v>#DIV/0!</v>
      </c>
      <c r="O12" s="35" t="e">
        <f t="shared" si="4"/>
        <v>#DIV/0!</v>
      </c>
      <c r="P12" s="36" t="e">
        <f t="shared" si="5"/>
        <v>#DIV/0!</v>
      </c>
      <c r="Q12" s="37" t="e">
        <f t="shared" si="6"/>
        <v>#DIV/0!</v>
      </c>
    </row>
    <row r="13" spans="1:19" ht="15" customHeight="1" x14ac:dyDescent="0.25">
      <c r="A13" s="33" t="s">
        <v>93</v>
      </c>
      <c r="B13" s="228"/>
      <c r="C13" s="229"/>
      <c r="D13" s="230"/>
      <c r="E13" s="230"/>
      <c r="F13" s="230"/>
      <c r="G13" s="81"/>
      <c r="H13" s="87"/>
      <c r="I13" s="81"/>
      <c r="J13" s="81"/>
      <c r="K13" s="34" t="e">
        <f t="shared" si="0"/>
        <v>#DIV/0!</v>
      </c>
      <c r="L13" s="34" t="e">
        <f t="shared" si="1"/>
        <v>#DIV/0!</v>
      </c>
      <c r="M13" s="34" t="e">
        <f t="shared" si="2"/>
        <v>#DIV/0!</v>
      </c>
      <c r="N13" s="35" t="e">
        <f t="shared" si="3"/>
        <v>#DIV/0!</v>
      </c>
      <c r="O13" s="35" t="e">
        <f t="shared" si="4"/>
        <v>#DIV/0!</v>
      </c>
      <c r="P13" s="36" t="e">
        <f t="shared" si="5"/>
        <v>#DIV/0!</v>
      </c>
      <c r="Q13" s="37" t="e">
        <f t="shared" si="6"/>
        <v>#DIV/0!</v>
      </c>
    </row>
    <row r="14" spans="1:19" ht="15" customHeight="1" x14ac:dyDescent="0.25">
      <c r="A14" s="33" t="s">
        <v>93</v>
      </c>
      <c r="B14" s="228"/>
      <c r="C14" s="229"/>
      <c r="D14" s="230"/>
      <c r="E14" s="230"/>
      <c r="F14" s="230"/>
      <c r="G14" s="81"/>
      <c r="H14" s="87"/>
      <c r="I14" s="81"/>
      <c r="J14" s="81"/>
      <c r="K14" s="34" t="e">
        <f t="shared" si="0"/>
        <v>#DIV/0!</v>
      </c>
      <c r="L14" s="34" t="e">
        <f t="shared" si="1"/>
        <v>#DIV/0!</v>
      </c>
      <c r="M14" s="34" t="e">
        <f t="shared" si="2"/>
        <v>#DIV/0!</v>
      </c>
      <c r="N14" s="35" t="e">
        <f t="shared" si="3"/>
        <v>#DIV/0!</v>
      </c>
      <c r="O14" s="35" t="e">
        <f t="shared" si="4"/>
        <v>#DIV/0!</v>
      </c>
      <c r="P14" s="36" t="e">
        <f t="shared" si="5"/>
        <v>#DIV/0!</v>
      </c>
      <c r="Q14" s="37" t="e">
        <f t="shared" si="6"/>
        <v>#DIV/0!</v>
      </c>
    </row>
    <row r="15" spans="1:19" ht="15" customHeight="1" x14ac:dyDescent="0.25">
      <c r="A15" s="33" t="s">
        <v>93</v>
      </c>
      <c r="B15" s="228"/>
      <c r="C15" s="229"/>
      <c r="D15" s="230"/>
      <c r="E15" s="230"/>
      <c r="F15" s="230"/>
      <c r="G15" s="81"/>
      <c r="H15" s="87"/>
      <c r="I15" s="81"/>
      <c r="J15" s="81"/>
      <c r="K15" s="34" t="e">
        <f t="shared" si="0"/>
        <v>#DIV/0!</v>
      </c>
      <c r="L15" s="34" t="e">
        <f t="shared" si="1"/>
        <v>#DIV/0!</v>
      </c>
      <c r="M15" s="34" t="e">
        <f t="shared" si="2"/>
        <v>#DIV/0!</v>
      </c>
      <c r="N15" s="35" t="e">
        <f t="shared" si="3"/>
        <v>#DIV/0!</v>
      </c>
      <c r="O15" s="35" t="e">
        <f t="shared" si="4"/>
        <v>#DIV/0!</v>
      </c>
      <c r="P15" s="36" t="e">
        <f t="shared" si="5"/>
        <v>#DIV/0!</v>
      </c>
      <c r="Q15" s="37" t="e">
        <f t="shared" si="6"/>
        <v>#DIV/0!</v>
      </c>
    </row>
    <row r="16" spans="1:19" ht="15" customHeight="1" x14ac:dyDescent="0.25">
      <c r="A16" s="33" t="s">
        <v>93</v>
      </c>
      <c r="B16" s="228"/>
      <c r="C16" s="229"/>
      <c r="D16" s="230"/>
      <c r="E16" s="230"/>
      <c r="F16" s="230"/>
      <c r="G16" s="81"/>
      <c r="H16" s="87"/>
      <c r="I16" s="81"/>
      <c r="J16" s="81"/>
      <c r="K16" s="34" t="e">
        <f t="shared" si="0"/>
        <v>#DIV/0!</v>
      </c>
      <c r="L16" s="34" t="e">
        <f t="shared" si="1"/>
        <v>#DIV/0!</v>
      </c>
      <c r="M16" s="34" t="e">
        <f t="shared" si="2"/>
        <v>#DIV/0!</v>
      </c>
      <c r="N16" s="35" t="e">
        <f t="shared" si="3"/>
        <v>#DIV/0!</v>
      </c>
      <c r="O16" s="35" t="e">
        <f t="shared" si="4"/>
        <v>#DIV/0!</v>
      </c>
      <c r="P16" s="36" t="e">
        <f t="shared" si="5"/>
        <v>#DIV/0!</v>
      </c>
      <c r="Q16" s="37" t="e">
        <f t="shared" si="6"/>
        <v>#DIV/0!</v>
      </c>
    </row>
    <row r="17" spans="1:17" ht="15" customHeight="1" x14ac:dyDescent="0.25">
      <c r="A17" s="33" t="s">
        <v>93</v>
      </c>
      <c r="B17" s="228"/>
      <c r="C17" s="229"/>
      <c r="D17" s="230"/>
      <c r="E17" s="230"/>
      <c r="F17" s="230"/>
      <c r="G17" s="81"/>
      <c r="H17" s="87"/>
      <c r="I17" s="81"/>
      <c r="J17" s="81"/>
      <c r="K17" s="34" t="e">
        <f t="shared" si="0"/>
        <v>#DIV/0!</v>
      </c>
      <c r="L17" s="34" t="e">
        <f t="shared" si="1"/>
        <v>#DIV/0!</v>
      </c>
      <c r="M17" s="34" t="e">
        <f t="shared" si="2"/>
        <v>#DIV/0!</v>
      </c>
      <c r="N17" s="35" t="e">
        <f t="shared" si="3"/>
        <v>#DIV/0!</v>
      </c>
      <c r="O17" s="35" t="e">
        <f t="shared" si="4"/>
        <v>#DIV/0!</v>
      </c>
      <c r="P17" s="36" t="e">
        <f t="shared" si="5"/>
        <v>#DIV/0!</v>
      </c>
      <c r="Q17" s="37" t="e">
        <f t="shared" si="6"/>
        <v>#DIV/0!</v>
      </c>
    </row>
    <row r="18" spans="1:17" ht="15" customHeight="1" thickBot="1" x14ac:dyDescent="0.3">
      <c r="A18" s="33" t="s">
        <v>93</v>
      </c>
      <c r="B18" s="228"/>
      <c r="C18" s="229"/>
      <c r="D18" s="230"/>
      <c r="E18" s="230"/>
      <c r="F18" s="230"/>
      <c r="G18" s="81"/>
      <c r="H18" s="87"/>
      <c r="I18" s="81"/>
      <c r="J18" s="81"/>
      <c r="K18" s="34" t="e">
        <f t="shared" si="0"/>
        <v>#DIV/0!</v>
      </c>
      <c r="L18" s="34" t="e">
        <f t="shared" si="1"/>
        <v>#DIV/0!</v>
      </c>
      <c r="M18" s="38" t="e">
        <f t="shared" si="2"/>
        <v>#DIV/0!</v>
      </c>
      <c r="N18" s="35" t="e">
        <f t="shared" si="3"/>
        <v>#DIV/0!</v>
      </c>
      <c r="O18" s="39" t="e">
        <f t="shared" si="4"/>
        <v>#DIV/0!</v>
      </c>
      <c r="P18" s="40" t="e">
        <f t="shared" si="5"/>
        <v>#DIV/0!</v>
      </c>
      <c r="Q18" s="41" t="e">
        <f t="shared" si="6"/>
        <v>#DIV/0!</v>
      </c>
    </row>
    <row r="19" spans="1:17" ht="15" customHeight="1" thickBot="1" x14ac:dyDescent="0.3">
      <c r="A19" s="275" t="s">
        <v>94</v>
      </c>
      <c r="B19" s="276"/>
      <c r="C19" s="277"/>
      <c r="D19" s="42">
        <f t="shared" ref="D19:J19" si="7">SUM(D11:D18)</f>
        <v>0</v>
      </c>
      <c r="E19" s="42">
        <f t="shared" si="7"/>
        <v>0</v>
      </c>
      <c r="F19" s="42">
        <f t="shared" si="7"/>
        <v>0</v>
      </c>
      <c r="G19" s="43">
        <f t="shared" si="7"/>
        <v>0</v>
      </c>
      <c r="H19" s="43">
        <f t="shared" si="7"/>
        <v>0</v>
      </c>
      <c r="I19" s="43">
        <f t="shared" si="7"/>
        <v>0</v>
      </c>
      <c r="J19" s="43">
        <f t="shared" si="7"/>
        <v>0</v>
      </c>
      <c r="K19" s="44" t="e">
        <f t="shared" si="0"/>
        <v>#DIV/0!</v>
      </c>
      <c r="L19" s="44" t="e">
        <f t="shared" si="1"/>
        <v>#DIV/0!</v>
      </c>
      <c r="M19" s="44" t="e">
        <f t="shared" si="2"/>
        <v>#DIV/0!</v>
      </c>
      <c r="N19" s="45" t="e">
        <f t="shared" si="3"/>
        <v>#DIV/0!</v>
      </c>
      <c r="O19" s="45" t="e">
        <f t="shared" si="4"/>
        <v>#DIV/0!</v>
      </c>
      <c r="P19" s="46" t="e">
        <f t="shared" si="5"/>
        <v>#DIV/0!</v>
      </c>
      <c r="Q19" s="47" t="e">
        <f>ROUND(D19/F19,5)</f>
        <v>#DIV/0!</v>
      </c>
    </row>
    <row r="20" spans="1:17" ht="15" customHeight="1" thickBot="1" x14ac:dyDescent="0.3">
      <c r="A20" s="48"/>
      <c r="B20" s="49"/>
      <c r="C20" s="49"/>
      <c r="D20" s="50"/>
      <c r="E20" s="50"/>
      <c r="F20" s="50"/>
      <c r="G20" s="51"/>
      <c r="H20" s="51"/>
      <c r="I20" s="52"/>
      <c r="J20" s="109" t="s">
        <v>121</v>
      </c>
      <c r="K20" s="102" t="s">
        <v>175</v>
      </c>
      <c r="L20" s="102" t="s">
        <v>174</v>
      </c>
      <c r="M20" s="103" t="s">
        <v>173</v>
      </c>
      <c r="N20" s="102" t="s">
        <v>141</v>
      </c>
      <c r="O20" s="102" t="s">
        <v>142</v>
      </c>
      <c r="P20" s="102" t="s">
        <v>143</v>
      </c>
      <c r="Q20" s="104" t="s">
        <v>144</v>
      </c>
    </row>
    <row r="21" spans="1:17" ht="15" customHeight="1" x14ac:dyDescent="0.25">
      <c r="A21" s="82" t="s">
        <v>65</v>
      </c>
      <c r="B21" s="83"/>
      <c r="C21" s="84"/>
      <c r="D21" s="85"/>
      <c r="E21" s="230"/>
      <c r="F21" s="230"/>
      <c r="G21" s="81"/>
      <c r="H21" s="87"/>
      <c r="I21" s="86"/>
      <c r="J21" s="86"/>
      <c r="K21" s="105" t="e">
        <f t="shared" ref="K21:K29" si="8">ROUND(G21/F21,2)</f>
        <v>#DIV/0!</v>
      </c>
      <c r="L21" s="105" t="e">
        <f t="shared" ref="L21:L29" si="9">ROUND(G21/E21,2)</f>
        <v>#DIV/0!</v>
      </c>
      <c r="M21" s="105" t="e">
        <f t="shared" ref="M21:M29" si="10">ROUND(G21/D21,2)</f>
        <v>#DIV/0!</v>
      </c>
      <c r="N21" s="110" t="e">
        <f t="shared" ref="N21:N29" si="11">ROUND((H21+I21+J21)/G21,3)</f>
        <v>#DIV/0!</v>
      </c>
      <c r="O21" s="106" t="e">
        <f t="shared" ref="O21:O29" si="12">ROUND(H21/G21,3)</f>
        <v>#DIV/0!</v>
      </c>
      <c r="P21" s="107" t="e">
        <f t="shared" ref="P21:P29" si="13">ROUND(D21/E21,2)</f>
        <v>#DIV/0!</v>
      </c>
      <c r="Q21" s="108" t="e">
        <f t="shared" ref="Q21:Q29" si="14">ROUND(D21/F21,2)</f>
        <v>#DIV/0!</v>
      </c>
    </row>
    <row r="22" spans="1:17" ht="15" customHeight="1" x14ac:dyDescent="0.25">
      <c r="A22" s="82" t="s">
        <v>65</v>
      </c>
      <c r="B22" s="83"/>
      <c r="C22" s="84"/>
      <c r="D22" s="85"/>
      <c r="E22" s="230"/>
      <c r="F22" s="230"/>
      <c r="G22" s="81"/>
      <c r="H22" s="87"/>
      <c r="I22" s="86"/>
      <c r="J22" s="86"/>
      <c r="K22" s="34" t="e">
        <f t="shared" si="8"/>
        <v>#DIV/0!</v>
      </c>
      <c r="L22" s="34" t="e">
        <f t="shared" si="9"/>
        <v>#DIV/0!</v>
      </c>
      <c r="M22" s="34" t="e">
        <f t="shared" si="10"/>
        <v>#DIV/0!</v>
      </c>
      <c r="N22" s="111" t="e">
        <f t="shared" si="11"/>
        <v>#DIV/0!</v>
      </c>
      <c r="O22" s="35" t="e">
        <f t="shared" si="12"/>
        <v>#DIV/0!</v>
      </c>
      <c r="P22" s="36" t="e">
        <f t="shared" si="13"/>
        <v>#DIV/0!</v>
      </c>
      <c r="Q22" s="37" t="e">
        <f t="shared" si="14"/>
        <v>#DIV/0!</v>
      </c>
    </row>
    <row r="23" spans="1:17" ht="15" customHeight="1" x14ac:dyDescent="0.25">
      <c r="A23" s="82" t="s">
        <v>65</v>
      </c>
      <c r="B23" s="83"/>
      <c r="C23" s="84"/>
      <c r="D23" s="85"/>
      <c r="E23" s="230"/>
      <c r="F23" s="230"/>
      <c r="G23" s="81"/>
      <c r="H23" s="87"/>
      <c r="I23" s="86"/>
      <c r="J23" s="86"/>
      <c r="K23" s="34" t="e">
        <f t="shared" si="8"/>
        <v>#DIV/0!</v>
      </c>
      <c r="L23" s="34" t="e">
        <f t="shared" si="9"/>
        <v>#DIV/0!</v>
      </c>
      <c r="M23" s="34" t="e">
        <f t="shared" si="10"/>
        <v>#DIV/0!</v>
      </c>
      <c r="N23" s="111" t="e">
        <f t="shared" si="11"/>
        <v>#DIV/0!</v>
      </c>
      <c r="O23" s="35" t="e">
        <f t="shared" si="12"/>
        <v>#DIV/0!</v>
      </c>
      <c r="P23" s="36" t="e">
        <f t="shared" si="13"/>
        <v>#DIV/0!</v>
      </c>
      <c r="Q23" s="37" t="e">
        <f t="shared" si="14"/>
        <v>#DIV/0!</v>
      </c>
    </row>
    <row r="24" spans="1:17" ht="15" customHeight="1" x14ac:dyDescent="0.25">
      <c r="A24" s="82" t="s">
        <v>65</v>
      </c>
      <c r="B24" s="83"/>
      <c r="C24" s="84"/>
      <c r="D24" s="85"/>
      <c r="E24" s="230"/>
      <c r="F24" s="230"/>
      <c r="G24" s="81"/>
      <c r="H24" s="87"/>
      <c r="I24" s="86"/>
      <c r="J24" s="86"/>
      <c r="K24" s="34" t="e">
        <f t="shared" si="8"/>
        <v>#DIV/0!</v>
      </c>
      <c r="L24" s="34" t="e">
        <f t="shared" si="9"/>
        <v>#DIV/0!</v>
      </c>
      <c r="M24" s="34" t="e">
        <f t="shared" si="10"/>
        <v>#DIV/0!</v>
      </c>
      <c r="N24" s="111" t="e">
        <f t="shared" si="11"/>
        <v>#DIV/0!</v>
      </c>
      <c r="O24" s="35" t="e">
        <f t="shared" si="12"/>
        <v>#DIV/0!</v>
      </c>
      <c r="P24" s="36" t="e">
        <f t="shared" si="13"/>
        <v>#DIV/0!</v>
      </c>
      <c r="Q24" s="37" t="e">
        <f t="shared" si="14"/>
        <v>#DIV/0!</v>
      </c>
    </row>
    <row r="25" spans="1:17" ht="15" customHeight="1" x14ac:dyDescent="0.25">
      <c r="A25" s="82" t="s">
        <v>65</v>
      </c>
      <c r="B25" s="83"/>
      <c r="C25" s="84"/>
      <c r="D25" s="85"/>
      <c r="E25" s="230"/>
      <c r="F25" s="230"/>
      <c r="G25" s="81"/>
      <c r="H25" s="87"/>
      <c r="I25" s="86"/>
      <c r="J25" s="86"/>
      <c r="K25" s="34" t="e">
        <f t="shared" si="8"/>
        <v>#DIV/0!</v>
      </c>
      <c r="L25" s="34" t="e">
        <f t="shared" si="9"/>
        <v>#DIV/0!</v>
      </c>
      <c r="M25" s="34" t="e">
        <f t="shared" si="10"/>
        <v>#DIV/0!</v>
      </c>
      <c r="N25" s="111" t="e">
        <f t="shared" si="11"/>
        <v>#DIV/0!</v>
      </c>
      <c r="O25" s="35" t="e">
        <f t="shared" si="12"/>
        <v>#DIV/0!</v>
      </c>
      <c r="P25" s="36" t="e">
        <f t="shared" si="13"/>
        <v>#DIV/0!</v>
      </c>
      <c r="Q25" s="37" t="e">
        <f t="shared" si="14"/>
        <v>#DIV/0!</v>
      </c>
    </row>
    <row r="26" spans="1:17" ht="15" customHeight="1" x14ac:dyDescent="0.25">
      <c r="A26" s="82" t="s">
        <v>65</v>
      </c>
      <c r="B26" s="83"/>
      <c r="C26" s="84"/>
      <c r="D26" s="85"/>
      <c r="E26" s="230"/>
      <c r="F26" s="230"/>
      <c r="G26" s="81"/>
      <c r="H26" s="87"/>
      <c r="I26" s="86"/>
      <c r="J26" s="86"/>
      <c r="K26" s="34" t="e">
        <f t="shared" si="8"/>
        <v>#DIV/0!</v>
      </c>
      <c r="L26" s="34" t="e">
        <f t="shared" si="9"/>
        <v>#DIV/0!</v>
      </c>
      <c r="M26" s="34" t="e">
        <f t="shared" si="10"/>
        <v>#DIV/0!</v>
      </c>
      <c r="N26" s="111" t="e">
        <f t="shared" si="11"/>
        <v>#DIV/0!</v>
      </c>
      <c r="O26" s="35" t="e">
        <f t="shared" si="12"/>
        <v>#DIV/0!</v>
      </c>
      <c r="P26" s="36" t="e">
        <f t="shared" si="13"/>
        <v>#DIV/0!</v>
      </c>
      <c r="Q26" s="37" t="e">
        <f t="shared" si="14"/>
        <v>#DIV/0!</v>
      </c>
    </row>
    <row r="27" spans="1:17" ht="15" customHeight="1" x14ac:dyDescent="0.25">
      <c r="A27" s="82" t="s">
        <v>65</v>
      </c>
      <c r="B27" s="83"/>
      <c r="C27" s="84"/>
      <c r="D27" s="85"/>
      <c r="E27" s="230"/>
      <c r="F27" s="230"/>
      <c r="G27" s="81"/>
      <c r="H27" s="87"/>
      <c r="I27" s="86"/>
      <c r="J27" s="86"/>
      <c r="K27" s="34" t="e">
        <f t="shared" si="8"/>
        <v>#DIV/0!</v>
      </c>
      <c r="L27" s="34" t="e">
        <f t="shared" si="9"/>
        <v>#DIV/0!</v>
      </c>
      <c r="M27" s="34" t="e">
        <f t="shared" si="10"/>
        <v>#DIV/0!</v>
      </c>
      <c r="N27" s="111" t="e">
        <f t="shared" si="11"/>
        <v>#DIV/0!</v>
      </c>
      <c r="O27" s="35" t="e">
        <f t="shared" si="12"/>
        <v>#DIV/0!</v>
      </c>
      <c r="P27" s="36" t="e">
        <f t="shared" si="13"/>
        <v>#DIV/0!</v>
      </c>
      <c r="Q27" s="37" t="e">
        <f t="shared" si="14"/>
        <v>#DIV/0!</v>
      </c>
    </row>
    <row r="28" spans="1:17" ht="15" customHeight="1" thickBot="1" x14ac:dyDescent="0.3">
      <c r="A28" s="82" t="s">
        <v>65</v>
      </c>
      <c r="B28" s="83"/>
      <c r="C28" s="84"/>
      <c r="D28" s="85"/>
      <c r="E28" s="230"/>
      <c r="F28" s="230"/>
      <c r="G28" s="81"/>
      <c r="H28" s="87"/>
      <c r="I28" s="86"/>
      <c r="J28" s="86"/>
      <c r="K28" s="112" t="e">
        <f t="shared" si="8"/>
        <v>#DIV/0!</v>
      </c>
      <c r="L28" s="112" t="e">
        <f t="shared" si="9"/>
        <v>#DIV/0!</v>
      </c>
      <c r="M28" s="112" t="e">
        <f t="shared" si="10"/>
        <v>#DIV/0!</v>
      </c>
      <c r="N28" s="113" t="e">
        <f t="shared" si="11"/>
        <v>#DIV/0!</v>
      </c>
      <c r="O28" s="114" t="e">
        <f t="shared" si="12"/>
        <v>#DIV/0!</v>
      </c>
      <c r="P28" s="115" t="e">
        <f t="shared" si="13"/>
        <v>#DIV/0!</v>
      </c>
      <c r="Q28" s="116" t="e">
        <f t="shared" si="14"/>
        <v>#DIV/0!</v>
      </c>
    </row>
    <row r="29" spans="1:17" ht="15" customHeight="1" thickBot="1" x14ac:dyDescent="0.3">
      <c r="A29" s="279" t="s">
        <v>95</v>
      </c>
      <c r="B29" s="280"/>
      <c r="C29" s="281"/>
      <c r="D29" s="88">
        <f t="shared" ref="D29:J29" si="15">SUM(D21:D28)</f>
        <v>0</v>
      </c>
      <c r="E29" s="88">
        <f t="shared" si="15"/>
        <v>0</v>
      </c>
      <c r="F29" s="88">
        <f t="shared" si="15"/>
        <v>0</v>
      </c>
      <c r="G29" s="89">
        <f t="shared" si="15"/>
        <v>0</v>
      </c>
      <c r="H29" s="89">
        <f t="shared" si="15"/>
        <v>0</v>
      </c>
      <c r="I29" s="89">
        <f t="shared" si="15"/>
        <v>0</v>
      </c>
      <c r="J29" s="89">
        <f t="shared" si="15"/>
        <v>0</v>
      </c>
      <c r="K29" s="105" t="e">
        <f t="shared" si="8"/>
        <v>#DIV/0!</v>
      </c>
      <c r="L29" s="105" t="e">
        <f t="shared" si="9"/>
        <v>#DIV/0!</v>
      </c>
      <c r="M29" s="105" t="e">
        <f t="shared" si="10"/>
        <v>#DIV/0!</v>
      </c>
      <c r="N29" s="110" t="e">
        <f t="shared" si="11"/>
        <v>#DIV/0!</v>
      </c>
      <c r="O29" s="106" t="e">
        <f t="shared" si="12"/>
        <v>#DIV/0!</v>
      </c>
      <c r="P29" s="107" t="e">
        <f t="shared" si="13"/>
        <v>#DIV/0!</v>
      </c>
      <c r="Q29" s="108" t="e">
        <f t="shared" si="14"/>
        <v>#DIV/0!</v>
      </c>
    </row>
    <row r="30" spans="1:17" ht="15" customHeight="1" thickBot="1" x14ac:dyDescent="0.3">
      <c r="A30" s="48"/>
      <c r="B30" s="54"/>
      <c r="C30" s="54"/>
      <c r="D30" s="55"/>
      <c r="E30" s="55"/>
      <c r="F30" s="55"/>
      <c r="G30" s="56"/>
      <c r="H30" s="56"/>
      <c r="I30" s="57"/>
      <c r="J30" s="57"/>
      <c r="K30" s="58"/>
      <c r="L30" s="58"/>
      <c r="M30" s="59"/>
      <c r="N30" s="60"/>
      <c r="O30" s="61"/>
      <c r="P30" s="62"/>
      <c r="Q30" s="63"/>
    </row>
    <row r="31" spans="1:17" ht="15" customHeight="1" thickBot="1" x14ac:dyDescent="0.3">
      <c r="A31" s="282" t="s">
        <v>96</v>
      </c>
      <c r="B31" s="283"/>
      <c r="C31" s="284"/>
      <c r="D31" s="42">
        <f t="shared" ref="D31:J31" si="16">D19+D29</f>
        <v>0</v>
      </c>
      <c r="E31" s="42">
        <f t="shared" si="16"/>
        <v>0</v>
      </c>
      <c r="F31" s="42">
        <f t="shared" si="16"/>
        <v>0</v>
      </c>
      <c r="G31" s="42">
        <f t="shared" si="16"/>
        <v>0</v>
      </c>
      <c r="H31" s="42">
        <f t="shared" si="16"/>
        <v>0</v>
      </c>
      <c r="I31" s="42">
        <f t="shared" si="16"/>
        <v>0</v>
      </c>
      <c r="J31" s="42">
        <f t="shared" si="16"/>
        <v>0</v>
      </c>
      <c r="K31" s="44" t="e">
        <f>ROUND(G31/F31,2)</f>
        <v>#DIV/0!</v>
      </c>
      <c r="L31" s="44" t="e">
        <f>ROUND(G31/E31,2)</f>
        <v>#DIV/0!</v>
      </c>
      <c r="M31" s="44" t="e">
        <f>ROUND(G31/D31,2)</f>
        <v>#DIV/0!</v>
      </c>
      <c r="N31" s="64" t="e">
        <f>ROUND((H31+I31+J31)/G31,3)</f>
        <v>#DIV/0!</v>
      </c>
      <c r="O31" s="45" t="e">
        <f>ROUND(H31/G31,3)</f>
        <v>#DIV/0!</v>
      </c>
      <c r="P31" s="46" t="e">
        <f>ROUND(D31/E31,2)</f>
        <v>#DIV/0!</v>
      </c>
      <c r="Q31" s="47" t="e">
        <f>ROUND(D31/F31,2)</f>
        <v>#DIV/0!</v>
      </c>
    </row>
    <row r="32" spans="1:17" ht="15" customHeight="1" thickBot="1" x14ac:dyDescent="0.3">
      <c r="A32" s="48"/>
      <c r="B32" s="54"/>
      <c r="C32" s="54"/>
      <c r="D32" s="55"/>
      <c r="E32" s="55"/>
      <c r="F32" s="55"/>
      <c r="G32" s="56"/>
      <c r="H32" s="56"/>
      <c r="I32" s="57"/>
      <c r="J32" s="109" t="s">
        <v>121</v>
      </c>
      <c r="K32" s="102" t="s">
        <v>175</v>
      </c>
      <c r="L32" s="102" t="s">
        <v>174</v>
      </c>
      <c r="M32" s="103" t="s">
        <v>173</v>
      </c>
      <c r="N32" s="102" t="s">
        <v>141</v>
      </c>
      <c r="O32" s="102" t="s">
        <v>142</v>
      </c>
      <c r="P32" s="102" t="s">
        <v>143</v>
      </c>
      <c r="Q32" s="104" t="s">
        <v>144</v>
      </c>
    </row>
    <row r="33" spans="1:17" ht="15" customHeight="1" thickBot="1" x14ac:dyDescent="0.3">
      <c r="A33" s="275"/>
      <c r="B33" s="276"/>
      <c r="C33" s="277"/>
      <c r="D33" s="119"/>
      <c r="E33" s="119"/>
      <c r="F33" s="119"/>
      <c r="G33" s="120"/>
      <c r="H33" s="120"/>
      <c r="I33" s="120"/>
      <c r="J33" s="120"/>
      <c r="K33" s="44" t="e">
        <f>ROUND(G33/F33,2)</f>
        <v>#DIV/0!</v>
      </c>
      <c r="L33" s="44" t="e">
        <f>ROUND(G33/E33,2)</f>
        <v>#DIV/0!</v>
      </c>
      <c r="M33" s="44" t="e">
        <f>ROUND(G33/D33,2)</f>
        <v>#DIV/0!</v>
      </c>
      <c r="N33" s="64" t="e">
        <f>ROUND((H33+I33+J33)/G33,3)</f>
        <v>#DIV/0!</v>
      </c>
      <c r="O33" s="45" t="e">
        <f>ROUND(H33/G33,3)</f>
        <v>#DIV/0!</v>
      </c>
      <c r="P33" s="46" t="e">
        <f>ROUND(D33/E33,2)</f>
        <v>#DIV/0!</v>
      </c>
      <c r="Q33" s="47" t="e">
        <f>ROUND(D33/F33,2)</f>
        <v>#DIV/0!</v>
      </c>
    </row>
    <row r="34" spans="1:17" ht="15" customHeight="1" thickBot="1" x14ac:dyDescent="0.3">
      <c r="A34" s="48"/>
      <c r="B34" s="54"/>
      <c r="C34" s="54"/>
      <c r="D34" s="55"/>
      <c r="E34" s="55"/>
      <c r="F34" s="55"/>
      <c r="G34" s="56"/>
      <c r="H34" s="56"/>
      <c r="I34" s="57"/>
      <c r="J34" s="109" t="s">
        <v>121</v>
      </c>
      <c r="K34" s="102" t="s">
        <v>175</v>
      </c>
      <c r="L34" s="102" t="s">
        <v>174</v>
      </c>
      <c r="M34" s="103" t="s">
        <v>173</v>
      </c>
      <c r="N34" s="102" t="s">
        <v>141</v>
      </c>
      <c r="O34" s="102" t="s">
        <v>142</v>
      </c>
      <c r="P34" s="102" t="s">
        <v>143</v>
      </c>
      <c r="Q34" s="104" t="s">
        <v>144</v>
      </c>
    </row>
    <row r="35" spans="1:17" ht="15" customHeight="1" thickBot="1" x14ac:dyDescent="0.3">
      <c r="A35" s="275" t="s">
        <v>97</v>
      </c>
      <c r="B35" s="276"/>
      <c r="C35" s="277"/>
      <c r="D35" s="119"/>
      <c r="E35" s="119"/>
      <c r="F35" s="119"/>
      <c r="G35" s="120"/>
      <c r="H35" s="120"/>
      <c r="I35" s="120"/>
      <c r="J35" s="120"/>
      <c r="K35" s="44" t="e">
        <f>ROUND(G35/F35,2)</f>
        <v>#DIV/0!</v>
      </c>
      <c r="L35" s="44" t="e">
        <f>ROUND(G35/E35,2)</f>
        <v>#DIV/0!</v>
      </c>
      <c r="M35" s="44" t="e">
        <f>ROUND(G35/D35,2)</f>
        <v>#DIV/0!</v>
      </c>
      <c r="N35" s="64" t="e">
        <f>ROUND((H35+I35+J35)/G35,3)</f>
        <v>#DIV/0!</v>
      </c>
      <c r="O35" s="45" t="e">
        <f>ROUND(H35/G35,3)</f>
        <v>#DIV/0!</v>
      </c>
      <c r="P35" s="46" t="e">
        <f>ROUND(D35/E35,2)</f>
        <v>#DIV/0!</v>
      </c>
      <c r="Q35" s="47" t="e">
        <f>ROUND(D35/F35,2)</f>
        <v>#DIV/0!</v>
      </c>
    </row>
    <row r="36" spans="1:17" ht="15" customHeight="1" thickBot="1" x14ac:dyDescent="0.3">
      <c r="A36" s="48"/>
      <c r="B36" s="54"/>
      <c r="C36" s="54"/>
      <c r="D36" s="55"/>
      <c r="E36" s="55"/>
      <c r="F36" s="55"/>
      <c r="G36" s="56"/>
      <c r="H36" s="56"/>
      <c r="I36" s="57"/>
      <c r="J36" s="109" t="s">
        <v>121</v>
      </c>
      <c r="K36" s="102" t="s">
        <v>175</v>
      </c>
      <c r="L36" s="102" t="s">
        <v>174</v>
      </c>
      <c r="M36" s="103" t="s">
        <v>173</v>
      </c>
      <c r="N36" s="102" t="s">
        <v>141</v>
      </c>
      <c r="O36" s="102" t="s">
        <v>142</v>
      </c>
      <c r="P36" s="102" t="s">
        <v>143</v>
      </c>
      <c r="Q36" s="104" t="s">
        <v>144</v>
      </c>
    </row>
    <row r="37" spans="1:17" ht="15" customHeight="1" thickBot="1" x14ac:dyDescent="0.3">
      <c r="A37" s="275" t="s">
        <v>98</v>
      </c>
      <c r="B37" s="276"/>
      <c r="C37" s="277"/>
      <c r="D37" s="119"/>
      <c r="E37" s="119"/>
      <c r="F37" s="119"/>
      <c r="G37" s="120"/>
      <c r="H37" s="120"/>
      <c r="I37" s="120"/>
      <c r="J37" s="120"/>
      <c r="K37" s="44" t="e">
        <f>ROUND(G37/F37,2)</f>
        <v>#DIV/0!</v>
      </c>
      <c r="L37" s="44" t="e">
        <f>ROUND(G37/E37,2)</f>
        <v>#DIV/0!</v>
      </c>
      <c r="M37" s="44" t="e">
        <f>ROUND(G37/D37,2)</f>
        <v>#DIV/0!</v>
      </c>
      <c r="N37" s="64" t="e">
        <f>ROUND((H37+I37+J37)/G37,3)</f>
        <v>#DIV/0!</v>
      </c>
      <c r="O37" s="45" t="e">
        <f>ROUND(H37/G37,3)</f>
        <v>#DIV/0!</v>
      </c>
      <c r="P37" s="46" t="e">
        <f>ROUND(D37/E37,2)</f>
        <v>#DIV/0!</v>
      </c>
      <c r="Q37" s="47" t="e">
        <f>ROUND(D37/F37,2)</f>
        <v>#DIV/0!</v>
      </c>
    </row>
    <row r="38" spans="1:17" ht="15" customHeight="1" x14ac:dyDescent="0.3">
      <c r="A38" s="79" t="s">
        <v>99</v>
      </c>
      <c r="B38" s="54"/>
      <c r="C38" s="54"/>
      <c r="D38" s="90"/>
      <c r="E38" s="65" t="s">
        <v>100</v>
      </c>
      <c r="F38" s="65"/>
      <c r="G38" s="66"/>
      <c r="H38" s="66"/>
      <c r="I38" s="67"/>
      <c r="J38" s="67"/>
      <c r="K38" s="53"/>
      <c r="L38" s="53"/>
      <c r="M38" s="68"/>
      <c r="N38" s="69"/>
      <c r="O38" s="70"/>
      <c r="P38" s="71"/>
      <c r="Q38" s="72"/>
    </row>
    <row r="39" spans="1:17" ht="15" customHeight="1" x14ac:dyDescent="0.3">
      <c r="A39" s="93"/>
      <c r="B39" s="78" t="s">
        <v>161</v>
      </c>
      <c r="C39" s="54"/>
      <c r="D39" s="91"/>
      <c r="E39" s="65" t="s">
        <v>101</v>
      </c>
      <c r="F39" s="65"/>
      <c r="G39" s="66"/>
      <c r="H39" s="66"/>
      <c r="I39" s="67"/>
      <c r="J39" s="67"/>
      <c r="K39" s="53"/>
      <c r="L39" s="53"/>
      <c r="M39" s="68"/>
      <c r="N39" s="69"/>
      <c r="O39" s="70"/>
      <c r="P39" s="71"/>
      <c r="Q39" s="72"/>
    </row>
    <row r="40" spans="1:17" ht="15" customHeight="1" x14ac:dyDescent="0.3">
      <c r="A40" s="93"/>
      <c r="B40" s="78" t="s">
        <v>66</v>
      </c>
      <c r="C40" s="54"/>
      <c r="D40" s="91"/>
      <c r="E40" s="65" t="s">
        <v>102</v>
      </c>
      <c r="F40" s="65"/>
      <c r="G40" s="66"/>
      <c r="H40" s="66"/>
      <c r="I40" s="67"/>
      <c r="J40" s="67"/>
      <c r="K40" s="53"/>
      <c r="L40" s="53"/>
      <c r="M40" s="68"/>
      <c r="N40" s="69"/>
      <c r="O40" s="70"/>
      <c r="P40" s="71"/>
      <c r="Q40" s="72"/>
    </row>
    <row r="41" spans="1:17" ht="15" customHeight="1" thickBot="1" x14ac:dyDescent="0.35">
      <c r="A41" s="93"/>
      <c r="B41" s="78" t="s">
        <v>67</v>
      </c>
      <c r="C41" s="54"/>
      <c r="D41" s="92"/>
      <c r="E41" s="65" t="s">
        <v>103</v>
      </c>
      <c r="F41" s="65"/>
      <c r="G41" s="66"/>
      <c r="H41" s="66"/>
      <c r="I41" s="67"/>
      <c r="J41" s="67"/>
      <c r="K41" s="53"/>
      <c r="L41" s="53"/>
      <c r="M41" s="68"/>
      <c r="N41" s="69"/>
      <c r="O41" s="70"/>
      <c r="P41" s="71"/>
      <c r="Q41" s="72"/>
    </row>
    <row r="42" spans="1:17" ht="15" customHeight="1" thickBot="1" x14ac:dyDescent="0.3">
      <c r="A42" s="73"/>
      <c r="B42" s="74"/>
      <c r="C42" s="75" t="s">
        <v>104</v>
      </c>
      <c r="D42" s="42">
        <f t="shared" ref="D42:J42" si="17">D31+D33+D35+D37</f>
        <v>0</v>
      </c>
      <c r="E42" s="42">
        <f t="shared" si="17"/>
        <v>0</v>
      </c>
      <c r="F42" s="42">
        <f t="shared" si="17"/>
        <v>0</v>
      </c>
      <c r="G42" s="43">
        <f t="shared" si="17"/>
        <v>0</v>
      </c>
      <c r="H42" s="43">
        <f t="shared" si="17"/>
        <v>0</v>
      </c>
      <c r="I42" s="43">
        <f t="shared" si="17"/>
        <v>0</v>
      </c>
      <c r="J42" s="43">
        <f t="shared" si="17"/>
        <v>0</v>
      </c>
      <c r="K42" s="44" t="e">
        <f>ROUND(G42/F42,2)</f>
        <v>#DIV/0!</v>
      </c>
      <c r="L42" s="44" t="e">
        <f>ROUND(G42/E42,2)</f>
        <v>#DIV/0!</v>
      </c>
      <c r="M42" s="44" t="e">
        <f>ROUND(G42/D42,2)</f>
        <v>#DIV/0!</v>
      </c>
      <c r="N42" s="45" t="e">
        <f>ROUND((H42+I42+J42)/G42,3)</f>
        <v>#DIV/0!</v>
      </c>
      <c r="O42" s="45" t="e">
        <f>ROUND(H42/G42,3)</f>
        <v>#DIV/0!</v>
      </c>
      <c r="P42" s="46" t="e">
        <f>ROUND(D42/E42,2)</f>
        <v>#DIV/0!</v>
      </c>
      <c r="Q42" s="47" t="e">
        <f>ROUND(D42/F42,2)</f>
        <v>#DIV/0!</v>
      </c>
    </row>
    <row r="45" spans="1:17" x14ac:dyDescent="0.25">
      <c r="A45" s="127" t="s">
        <v>130</v>
      </c>
      <c r="B45" s="128"/>
      <c r="C45" s="129"/>
      <c r="D45" s="129"/>
      <c r="E45" s="129"/>
      <c r="F45" s="129"/>
      <c r="G45" s="130" t="s">
        <v>131</v>
      </c>
      <c r="H45" s="129"/>
      <c r="I45" s="131" t="s">
        <v>105</v>
      </c>
      <c r="J45" s="131"/>
      <c r="K45" s="132">
        <v>42.07</v>
      </c>
      <c r="L45" s="132">
        <v>2.1</v>
      </c>
      <c r="M45" s="132">
        <v>7.36</v>
      </c>
      <c r="N45" s="133">
        <v>0.5</v>
      </c>
      <c r="O45" s="134">
        <v>0.15</v>
      </c>
      <c r="P45" s="137">
        <v>0.3</v>
      </c>
      <c r="Q45" s="135">
        <v>5</v>
      </c>
    </row>
    <row r="46" spans="1:17" x14ac:dyDescent="0.25">
      <c r="A46" s="127" t="s">
        <v>132</v>
      </c>
      <c r="B46" s="128"/>
      <c r="C46" s="129"/>
      <c r="D46" s="129"/>
      <c r="E46" s="129"/>
      <c r="F46" s="129"/>
      <c r="G46" s="129"/>
      <c r="H46" s="129"/>
      <c r="I46" s="131" t="s">
        <v>106</v>
      </c>
      <c r="J46" s="131"/>
      <c r="K46" s="132">
        <v>63.11</v>
      </c>
      <c r="L46" s="132">
        <v>4.21</v>
      </c>
      <c r="M46" s="132">
        <v>18.93</v>
      </c>
      <c r="N46" s="133">
        <v>0.4</v>
      </c>
      <c r="O46" s="133">
        <v>7.0000000000000007E-2</v>
      </c>
      <c r="P46" s="130">
        <v>0.15</v>
      </c>
      <c r="Q46" s="135">
        <v>2.5</v>
      </c>
    </row>
    <row r="47" spans="1:17" x14ac:dyDescent="0.25">
      <c r="A47" s="128"/>
      <c r="B47" s="128"/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</row>
    <row r="48" spans="1:17" x14ac:dyDescent="0.25">
      <c r="A48" s="128"/>
      <c r="B48" s="128"/>
      <c r="C48" s="129"/>
      <c r="D48" s="129"/>
      <c r="E48" s="129"/>
      <c r="F48" s="129"/>
      <c r="G48" s="130" t="s">
        <v>133</v>
      </c>
      <c r="H48" s="130"/>
      <c r="I48" s="130"/>
      <c r="J48" s="130"/>
      <c r="K48" s="130"/>
      <c r="L48" s="130"/>
      <c r="M48" s="130"/>
      <c r="N48" s="130"/>
      <c r="O48" s="130"/>
      <c r="P48" s="130"/>
      <c r="Q48" s="130"/>
    </row>
    <row r="49" spans="1:17" x14ac:dyDescent="0.25">
      <c r="A49" s="129"/>
      <c r="B49" s="129"/>
      <c r="C49" s="129"/>
      <c r="D49" s="129"/>
      <c r="E49" s="129"/>
      <c r="F49" s="129"/>
      <c r="G49" s="130"/>
      <c r="H49" s="130"/>
      <c r="I49" s="131" t="s">
        <v>105</v>
      </c>
      <c r="J49" s="130"/>
      <c r="K49" s="132">
        <v>42.07</v>
      </c>
      <c r="L49" s="132">
        <v>2.1</v>
      </c>
      <c r="M49" s="132">
        <v>7.36</v>
      </c>
      <c r="N49" s="136">
        <v>0.5</v>
      </c>
      <c r="O49" s="136">
        <v>0.15</v>
      </c>
      <c r="P49" s="137">
        <v>0.3</v>
      </c>
      <c r="Q49" s="135">
        <v>5</v>
      </c>
    </row>
    <row r="50" spans="1:17" x14ac:dyDescent="0.25">
      <c r="A50" s="138" t="s">
        <v>160</v>
      </c>
      <c r="B50" s="129"/>
      <c r="C50" s="129"/>
      <c r="D50" s="129"/>
      <c r="E50" s="129"/>
      <c r="F50" s="129"/>
      <c r="G50" s="130"/>
      <c r="H50" s="130"/>
      <c r="I50" s="131" t="s">
        <v>106</v>
      </c>
      <c r="J50" s="130"/>
      <c r="K50" s="132">
        <v>63.11</v>
      </c>
      <c r="L50" s="132">
        <v>4.21</v>
      </c>
      <c r="M50" s="132">
        <v>18.93</v>
      </c>
      <c r="N50" s="136">
        <v>0.4</v>
      </c>
      <c r="O50" s="136">
        <v>7.0000000000000007E-2</v>
      </c>
      <c r="P50" s="137">
        <v>0.15</v>
      </c>
      <c r="Q50" s="130">
        <v>2.5</v>
      </c>
    </row>
    <row r="51" spans="1:17" x14ac:dyDescent="0.25"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</row>
  </sheetData>
  <sheetProtection algorithmName="SHA-512" hashValue="WwlYJaP50bTVQSnqDyzTklEOqxHWDqsewxtKo3/d1zQwnMRmMoVZViYhWIbtJXk1UQkdksgv45qQHHQQquBU+Q==" saltValue="43GkOelv9sn3gk6hq+aJvw==" spinCount="100000" sheet="1" insertRows="0"/>
  <mergeCells count="11">
    <mergeCell ref="A29:C29"/>
    <mergeCell ref="A31:C31"/>
    <mergeCell ref="A33:C33"/>
    <mergeCell ref="A35:C35"/>
    <mergeCell ref="A37:C37"/>
    <mergeCell ref="A19:C19"/>
    <mergeCell ref="A1:Q1"/>
    <mergeCell ref="C3:F3"/>
    <mergeCell ref="C4:F4"/>
    <mergeCell ref="B6:P6"/>
    <mergeCell ref="B7:P7"/>
  </mergeCells>
  <conditionalFormatting sqref="K19">
    <cfRule type="cellIs" dxfId="87" priority="85" operator="lessThan">
      <formula>$K$45</formula>
    </cfRule>
    <cfRule type="cellIs" dxfId="86" priority="86" operator="greaterThan">
      <formula>$K$46</formula>
    </cfRule>
  </conditionalFormatting>
  <conditionalFormatting sqref="K21:K28">
    <cfRule type="cellIs" dxfId="85" priority="83" operator="lessThan">
      <formula>$K$45</formula>
    </cfRule>
    <cfRule type="cellIs" dxfId="84" priority="84" operator="greaterThan">
      <formula>$K$46</formula>
    </cfRule>
  </conditionalFormatting>
  <conditionalFormatting sqref="K11:K18">
    <cfRule type="cellIs" dxfId="83" priority="87" operator="lessThan">
      <formula>$K$45</formula>
    </cfRule>
    <cfRule type="cellIs" dxfId="82" priority="88" operator="greaterThan">
      <formula>$K$46</formula>
    </cfRule>
  </conditionalFormatting>
  <conditionalFormatting sqref="K31">
    <cfRule type="cellIs" dxfId="81" priority="81" operator="lessThan">
      <formula>$K$45</formula>
    </cfRule>
    <cfRule type="cellIs" dxfId="80" priority="82" operator="greaterThan">
      <formula>$K$46</formula>
    </cfRule>
  </conditionalFormatting>
  <conditionalFormatting sqref="K33">
    <cfRule type="cellIs" dxfId="79" priority="79" operator="lessThan">
      <formula>$K$45</formula>
    </cfRule>
    <cfRule type="cellIs" dxfId="78" priority="80" operator="greaterThan">
      <formula>$K$46</formula>
    </cfRule>
  </conditionalFormatting>
  <conditionalFormatting sqref="K35 K37">
    <cfRule type="cellIs" dxfId="77" priority="77" operator="lessThan">
      <formula>$K$49</formula>
    </cfRule>
    <cfRule type="cellIs" dxfId="76" priority="78" operator="greaterThan">
      <formula>$K$50</formula>
    </cfRule>
  </conditionalFormatting>
  <conditionalFormatting sqref="L11:L18">
    <cfRule type="cellIs" dxfId="75" priority="75" operator="lessThan">
      <formula>$L$45</formula>
    </cfRule>
    <cfRule type="cellIs" dxfId="74" priority="76" operator="greaterThan">
      <formula>$L$46</formula>
    </cfRule>
  </conditionalFormatting>
  <conditionalFormatting sqref="L19">
    <cfRule type="cellIs" dxfId="73" priority="73" operator="lessThan">
      <formula>$L$45</formula>
    </cfRule>
    <cfRule type="cellIs" dxfId="72" priority="74" operator="greaterThan">
      <formula>$L$46</formula>
    </cfRule>
  </conditionalFormatting>
  <conditionalFormatting sqref="L21:L28">
    <cfRule type="cellIs" dxfId="71" priority="71" operator="lessThan">
      <formula>$L$45</formula>
    </cfRule>
    <cfRule type="cellIs" dxfId="70" priority="72" operator="greaterThan">
      <formula>$L$46</formula>
    </cfRule>
  </conditionalFormatting>
  <conditionalFormatting sqref="L31">
    <cfRule type="cellIs" dxfId="69" priority="69" operator="lessThan">
      <formula>$L$45</formula>
    </cfRule>
    <cfRule type="cellIs" dxfId="68" priority="70" operator="greaterThan">
      <formula>$L$46</formula>
    </cfRule>
  </conditionalFormatting>
  <conditionalFormatting sqref="L33">
    <cfRule type="cellIs" dxfId="67" priority="67" operator="lessThan">
      <formula>$L$45</formula>
    </cfRule>
    <cfRule type="cellIs" dxfId="66" priority="68" operator="greaterThan">
      <formula>$L$46</formula>
    </cfRule>
  </conditionalFormatting>
  <conditionalFormatting sqref="L35 L37">
    <cfRule type="cellIs" dxfId="65" priority="65" operator="lessThan">
      <formula>$L$49</formula>
    </cfRule>
    <cfRule type="cellIs" dxfId="64" priority="66" operator="greaterThan">
      <formula>$L$50</formula>
    </cfRule>
  </conditionalFormatting>
  <conditionalFormatting sqref="M11:M18">
    <cfRule type="cellIs" dxfId="63" priority="63" operator="lessThan">
      <formula>$M$45</formula>
    </cfRule>
    <cfRule type="cellIs" dxfId="62" priority="64" operator="greaterThan">
      <formula>$M$46</formula>
    </cfRule>
  </conditionalFormatting>
  <conditionalFormatting sqref="M19">
    <cfRule type="cellIs" dxfId="61" priority="61" operator="lessThan">
      <formula>$M$45</formula>
    </cfRule>
    <cfRule type="cellIs" dxfId="60" priority="62" operator="greaterThan">
      <formula>$M$46</formula>
    </cfRule>
  </conditionalFormatting>
  <conditionalFormatting sqref="M21:M28">
    <cfRule type="cellIs" dxfId="59" priority="59" operator="lessThan">
      <formula>$M$45</formula>
    </cfRule>
    <cfRule type="cellIs" dxfId="58" priority="60" operator="greaterThan">
      <formula>$M$46</formula>
    </cfRule>
  </conditionalFormatting>
  <conditionalFormatting sqref="M33">
    <cfRule type="cellIs" dxfId="57" priority="55" operator="lessThan">
      <formula>$M$45</formula>
    </cfRule>
    <cfRule type="cellIs" dxfId="56" priority="56" operator="greaterThan">
      <formula>$M$46</formula>
    </cfRule>
  </conditionalFormatting>
  <conditionalFormatting sqref="M31">
    <cfRule type="cellIs" dxfId="55" priority="57" operator="lessThan">
      <formula>$M$45</formula>
    </cfRule>
    <cfRule type="cellIs" dxfId="54" priority="58" operator="greaterThan">
      <formula>$M$46</formula>
    </cfRule>
  </conditionalFormatting>
  <conditionalFormatting sqref="M35 M37">
    <cfRule type="cellIs" dxfId="53" priority="53" operator="lessThan">
      <formula>$M$49</formula>
    </cfRule>
    <cfRule type="cellIs" dxfId="52" priority="54" operator="greaterThan">
      <formula>$M$50</formula>
    </cfRule>
  </conditionalFormatting>
  <conditionalFormatting sqref="N11:N18">
    <cfRule type="cellIs" dxfId="51" priority="51" operator="greaterThan">
      <formula>$N$45</formula>
    </cfRule>
    <cfRule type="cellIs" dxfId="50" priority="52" operator="lessThan">
      <formula>$N$46</formula>
    </cfRule>
  </conditionalFormatting>
  <conditionalFormatting sqref="N19">
    <cfRule type="cellIs" dxfId="49" priority="49" operator="greaterThan">
      <formula>$N$45</formula>
    </cfRule>
    <cfRule type="cellIs" dxfId="48" priority="50" operator="lessThan">
      <formula>$N$46</formula>
    </cfRule>
  </conditionalFormatting>
  <conditionalFormatting sqref="N31">
    <cfRule type="cellIs" dxfId="47" priority="47" operator="greaterThan">
      <formula>$N$45</formula>
    </cfRule>
    <cfRule type="cellIs" dxfId="46" priority="48" operator="lessThan">
      <formula>$N$46</formula>
    </cfRule>
  </conditionalFormatting>
  <conditionalFormatting sqref="N33">
    <cfRule type="cellIs" dxfId="45" priority="45" operator="greaterThan">
      <formula>$N$45</formula>
    </cfRule>
    <cfRule type="cellIs" dxfId="44" priority="46" operator="lessThan">
      <formula>$N$46</formula>
    </cfRule>
  </conditionalFormatting>
  <conditionalFormatting sqref="N35 N37">
    <cfRule type="cellIs" dxfId="43" priority="43" operator="greaterThan">
      <formula>$N$49</formula>
    </cfRule>
    <cfRule type="cellIs" dxfId="42" priority="44" operator="lessThan">
      <formula>$N$50</formula>
    </cfRule>
  </conditionalFormatting>
  <conditionalFormatting sqref="N21:N28">
    <cfRule type="cellIs" dxfId="41" priority="41" operator="greaterThan">
      <formula>$N$45</formula>
    </cfRule>
    <cfRule type="cellIs" dxfId="40" priority="42" operator="lessThan">
      <formula>$N$46</formula>
    </cfRule>
  </conditionalFormatting>
  <conditionalFormatting sqref="O11:O18">
    <cfRule type="cellIs" dxfId="39" priority="39" operator="greaterThan">
      <formula>$O$45</formula>
    </cfRule>
    <cfRule type="cellIs" dxfId="38" priority="40" operator="lessThan">
      <formula>$O$46</formula>
    </cfRule>
  </conditionalFormatting>
  <conditionalFormatting sqref="O19">
    <cfRule type="cellIs" dxfId="37" priority="37" operator="greaterThan">
      <formula>$O$45</formula>
    </cfRule>
    <cfRule type="cellIs" dxfId="36" priority="38" operator="lessThan">
      <formula>$O$46</formula>
    </cfRule>
  </conditionalFormatting>
  <conditionalFormatting sqref="O21:O29">
    <cfRule type="cellIs" dxfId="35" priority="35" operator="greaterThan">
      <formula>$O$45</formula>
    </cfRule>
    <cfRule type="cellIs" dxfId="34" priority="36" operator="lessThan">
      <formula>$O$46</formula>
    </cfRule>
  </conditionalFormatting>
  <conditionalFormatting sqref="O31">
    <cfRule type="cellIs" dxfId="33" priority="33" operator="greaterThan">
      <formula>$O$45</formula>
    </cfRule>
    <cfRule type="cellIs" dxfId="32" priority="34" operator="lessThan">
      <formula>$O$46</formula>
    </cfRule>
  </conditionalFormatting>
  <conditionalFormatting sqref="O33">
    <cfRule type="cellIs" dxfId="31" priority="31" operator="greaterThan">
      <formula>$O$45</formula>
    </cfRule>
    <cfRule type="cellIs" dxfId="30" priority="32" operator="lessThan">
      <formula>$O$46</formula>
    </cfRule>
  </conditionalFormatting>
  <conditionalFormatting sqref="O35 O37">
    <cfRule type="cellIs" dxfId="29" priority="29" operator="greaterThan">
      <formula>$O$49</formula>
    </cfRule>
    <cfRule type="cellIs" dxfId="28" priority="30" operator="lessThan">
      <formula>$O$50</formula>
    </cfRule>
  </conditionalFormatting>
  <conditionalFormatting sqref="P11:P19">
    <cfRule type="cellIs" dxfId="27" priority="27" operator="greaterThan">
      <formula>$P$45</formula>
    </cfRule>
    <cfRule type="cellIs" dxfId="26" priority="28" operator="lessThan">
      <formula>$P$46</formula>
    </cfRule>
  </conditionalFormatting>
  <conditionalFormatting sqref="P21:P29">
    <cfRule type="cellIs" dxfId="25" priority="25" operator="greaterThan">
      <formula>$P$45</formula>
    </cfRule>
    <cfRule type="cellIs" dxfId="24" priority="26" operator="lessThan">
      <formula>$P$46</formula>
    </cfRule>
  </conditionalFormatting>
  <conditionalFormatting sqref="P31">
    <cfRule type="cellIs" dxfId="23" priority="23" operator="greaterThan">
      <formula>$P$45</formula>
    </cfRule>
    <cfRule type="cellIs" dxfId="22" priority="24" operator="lessThan">
      <formula>$P$46</formula>
    </cfRule>
  </conditionalFormatting>
  <conditionalFormatting sqref="P33">
    <cfRule type="cellIs" dxfId="21" priority="21" operator="greaterThan">
      <formula>$P$45</formula>
    </cfRule>
    <cfRule type="cellIs" dxfId="20" priority="22" operator="lessThan">
      <formula>$P$46</formula>
    </cfRule>
  </conditionalFormatting>
  <conditionalFormatting sqref="P35 P37">
    <cfRule type="cellIs" dxfId="19" priority="19" operator="greaterThan">
      <formula>$P$49</formula>
    </cfRule>
    <cfRule type="cellIs" dxfId="18" priority="20" operator="lessThan">
      <formula>$P$50</formula>
    </cfRule>
  </conditionalFormatting>
  <conditionalFormatting sqref="Q11:Q19">
    <cfRule type="cellIs" dxfId="17" priority="17" operator="greaterThan">
      <formula>$Q$45</formula>
    </cfRule>
    <cfRule type="cellIs" dxfId="16" priority="18" operator="lessThan">
      <formula>$Q$46</formula>
    </cfRule>
  </conditionalFormatting>
  <conditionalFormatting sqref="Q21:Q29">
    <cfRule type="cellIs" dxfId="15" priority="15" operator="greaterThan">
      <formula>$Q$45</formula>
    </cfRule>
    <cfRule type="cellIs" dxfId="14" priority="16" operator="lessThan">
      <formula>$Q$46</formula>
    </cfRule>
  </conditionalFormatting>
  <conditionalFormatting sqref="Q31">
    <cfRule type="cellIs" dxfId="13" priority="13" operator="greaterThan">
      <formula>$Q$45</formula>
    </cfRule>
    <cfRule type="cellIs" dxfId="12" priority="14" operator="lessThan">
      <formula>$Q$46</formula>
    </cfRule>
  </conditionalFormatting>
  <conditionalFormatting sqref="Q33">
    <cfRule type="cellIs" dxfId="11" priority="11" operator="greaterThan">
      <formula>$Q$45</formula>
    </cfRule>
    <cfRule type="cellIs" dxfId="10" priority="12" operator="lessThan">
      <formula>$Q$46</formula>
    </cfRule>
  </conditionalFormatting>
  <conditionalFormatting sqref="Q35 Q37">
    <cfRule type="cellIs" dxfId="9" priority="9" operator="greaterThan">
      <formula>$Q$49</formula>
    </cfRule>
    <cfRule type="cellIs" dxfId="8" priority="10" operator="lessThan">
      <formula>$Q$50</formula>
    </cfRule>
  </conditionalFormatting>
  <conditionalFormatting sqref="K29">
    <cfRule type="cellIs" dxfId="7" priority="7" operator="lessThan">
      <formula>$K$45</formula>
    </cfRule>
    <cfRule type="cellIs" dxfId="6" priority="8" operator="greaterThan">
      <formula>$K$46</formula>
    </cfRule>
  </conditionalFormatting>
  <conditionalFormatting sqref="L29">
    <cfRule type="cellIs" dxfId="5" priority="5" operator="lessThan">
      <formula>$L$45</formula>
    </cfRule>
    <cfRule type="cellIs" dxfId="4" priority="6" operator="greaterThan">
      <formula>$L$46</formula>
    </cfRule>
  </conditionalFormatting>
  <conditionalFormatting sqref="M29">
    <cfRule type="cellIs" dxfId="3" priority="3" operator="lessThan">
      <formula>$M$45</formula>
    </cfRule>
    <cfRule type="cellIs" dxfId="2" priority="4" operator="greaterThan">
      <formula>$M$46</formula>
    </cfRule>
  </conditionalFormatting>
  <conditionalFormatting sqref="N29">
    <cfRule type="cellIs" dxfId="1" priority="1" operator="greaterThan">
      <formula>$N$45</formula>
    </cfRule>
    <cfRule type="cellIs" dxfId="0" priority="2" operator="lessThan">
      <formula>$N$46</formula>
    </cfRule>
  </conditionalFormatting>
  <pageMargins left="0.25" right="0.25" top="0.25" bottom="0.25" header="0.25" footer="0.5"/>
  <pageSetup scale="7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/>
  <dimension ref="A1:X37"/>
  <sheetViews>
    <sheetView zoomScaleNormal="100" workbookViewId="0">
      <selection activeCell="A5" sqref="A5:R5"/>
    </sheetView>
  </sheetViews>
  <sheetFormatPr defaultColWidth="9.1796875" defaultRowHeight="14" x14ac:dyDescent="0.35"/>
  <cols>
    <col min="1" max="1" width="8.7265625" style="1" customWidth="1"/>
    <col min="2" max="2" width="10.26953125" style="1" customWidth="1"/>
    <col min="3" max="3" width="20.26953125" style="1" customWidth="1"/>
    <col min="4" max="4" width="14.453125" style="1" customWidth="1"/>
    <col min="5" max="5" width="14.81640625" style="1" customWidth="1"/>
    <col min="6" max="6" width="16.81640625" style="1" customWidth="1"/>
    <col min="7" max="7" width="10.453125" style="1" customWidth="1"/>
    <col min="8" max="9" width="6.453125" style="1" customWidth="1"/>
    <col min="10" max="10" width="6.81640625" style="1" customWidth="1"/>
    <col min="11" max="24" width="2.7265625" style="1" customWidth="1"/>
    <col min="25" max="16384" width="9.1796875" style="1"/>
  </cols>
  <sheetData>
    <row r="1" spans="1:24" ht="15" x14ac:dyDescent="0.35">
      <c r="A1" s="5" t="s">
        <v>191</v>
      </c>
      <c r="B1" s="3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s="142" customFormat="1" ht="15" x14ac:dyDescent="0.35">
      <c r="A2" s="201" t="s">
        <v>159</v>
      </c>
      <c r="B2" s="202"/>
      <c r="C2" s="189"/>
      <c r="D2" s="267">
        <f>'Form 1'!E2</f>
        <v>0</v>
      </c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34"/>
      <c r="T2" s="234"/>
      <c r="U2" s="234"/>
      <c r="V2" s="234"/>
      <c r="W2" s="234"/>
      <c r="X2" s="234"/>
    </row>
    <row r="3" spans="1:24" s="142" customFormat="1" ht="15" x14ac:dyDescent="0.35">
      <c r="A3" s="201" t="s">
        <v>113</v>
      </c>
      <c r="B3" s="202"/>
      <c r="C3" s="202"/>
      <c r="D3" s="267">
        <f>'Form 1'!E3</f>
        <v>0</v>
      </c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34"/>
      <c r="T3" s="234"/>
      <c r="U3" s="234"/>
      <c r="V3" s="234"/>
      <c r="W3" s="234"/>
      <c r="X3" s="234"/>
    </row>
    <row r="4" spans="1:24" s="142" customFormat="1" ht="15.5" x14ac:dyDescent="0.35">
      <c r="A4" s="272" t="s">
        <v>37</v>
      </c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</row>
    <row r="5" spans="1:24" s="142" customFormat="1" ht="43.5" customHeight="1" x14ac:dyDescent="0.35">
      <c r="A5" s="302" t="s">
        <v>78</v>
      </c>
      <c r="B5" s="302"/>
      <c r="C5" s="302"/>
      <c r="D5" s="302"/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2"/>
      <c r="R5" s="302"/>
      <c r="S5" s="212"/>
      <c r="T5" s="212"/>
      <c r="U5" s="212"/>
      <c r="V5" s="212"/>
      <c r="W5" s="212"/>
      <c r="X5" s="212"/>
    </row>
    <row r="6" spans="1:24" s="203" customFormat="1" ht="17.25" customHeight="1" x14ac:dyDescent="0.25">
      <c r="A6" s="290" t="s">
        <v>38</v>
      </c>
      <c r="B6" s="290" t="s">
        <v>30</v>
      </c>
      <c r="C6" s="306" t="s">
        <v>31</v>
      </c>
      <c r="D6" s="290" t="s">
        <v>47</v>
      </c>
      <c r="E6" s="290" t="s">
        <v>48</v>
      </c>
      <c r="F6" s="290" t="s">
        <v>32</v>
      </c>
      <c r="G6" s="290" t="s">
        <v>33</v>
      </c>
      <c r="H6" s="290" t="s">
        <v>34</v>
      </c>
      <c r="I6" s="290" t="s">
        <v>35</v>
      </c>
      <c r="J6" s="290" t="s">
        <v>36</v>
      </c>
      <c r="K6" s="293" t="s">
        <v>2</v>
      </c>
      <c r="L6" s="294"/>
      <c r="M6" s="294"/>
      <c r="N6" s="294"/>
      <c r="O6" s="294"/>
      <c r="P6" s="294"/>
      <c r="Q6" s="294"/>
      <c r="R6" s="295"/>
      <c r="S6" s="144"/>
      <c r="T6" s="144"/>
      <c r="U6" s="144"/>
      <c r="V6" s="144"/>
      <c r="W6" s="144"/>
      <c r="X6" s="144"/>
    </row>
    <row r="7" spans="1:24" s="203" customFormat="1" x14ac:dyDescent="0.25">
      <c r="A7" s="291"/>
      <c r="B7" s="291"/>
      <c r="C7" s="307"/>
      <c r="D7" s="291"/>
      <c r="E7" s="291"/>
      <c r="F7" s="291"/>
      <c r="G7" s="291"/>
      <c r="H7" s="291"/>
      <c r="I7" s="291"/>
      <c r="J7" s="291"/>
      <c r="K7" s="296"/>
      <c r="L7" s="297"/>
      <c r="M7" s="297"/>
      <c r="N7" s="297"/>
      <c r="O7" s="297"/>
      <c r="P7" s="297"/>
      <c r="Q7" s="297"/>
      <c r="R7" s="298"/>
      <c r="S7" s="144"/>
      <c r="T7" s="144"/>
      <c r="U7" s="144"/>
      <c r="V7" s="144"/>
      <c r="W7" s="144"/>
      <c r="X7" s="144"/>
    </row>
    <row r="8" spans="1:24" s="203" customFormat="1" ht="20.25" customHeight="1" x14ac:dyDescent="0.25">
      <c r="A8" s="292"/>
      <c r="B8" s="292"/>
      <c r="C8" s="308"/>
      <c r="D8" s="292"/>
      <c r="E8" s="292"/>
      <c r="F8" s="292"/>
      <c r="G8" s="292"/>
      <c r="H8" s="292"/>
      <c r="I8" s="292"/>
      <c r="J8" s="292"/>
      <c r="K8" s="299"/>
      <c r="L8" s="300"/>
      <c r="M8" s="300"/>
      <c r="N8" s="300"/>
      <c r="O8" s="300"/>
      <c r="P8" s="300"/>
      <c r="Q8" s="300"/>
      <c r="R8" s="301"/>
      <c r="S8" s="144"/>
      <c r="T8" s="144"/>
      <c r="U8" s="144"/>
      <c r="V8" s="144"/>
      <c r="W8" s="144"/>
      <c r="X8" s="144"/>
    </row>
    <row r="9" spans="1:24" s="194" customFormat="1" ht="21" x14ac:dyDescent="0.25">
      <c r="A9" s="145" t="s">
        <v>3</v>
      </c>
      <c r="B9" s="145" t="s">
        <v>53</v>
      </c>
      <c r="C9" s="146" t="s">
        <v>58</v>
      </c>
      <c r="D9" s="146" t="s">
        <v>57</v>
      </c>
      <c r="E9" s="146" t="s">
        <v>54</v>
      </c>
      <c r="F9" s="146" t="s">
        <v>55</v>
      </c>
      <c r="G9" s="146" t="s">
        <v>56</v>
      </c>
      <c r="H9" s="146" t="s">
        <v>5</v>
      </c>
      <c r="I9" s="146">
        <v>25</v>
      </c>
      <c r="J9" s="146" t="s">
        <v>6</v>
      </c>
      <c r="K9" s="309" t="s">
        <v>82</v>
      </c>
      <c r="L9" s="310"/>
      <c r="M9" s="310"/>
      <c r="N9" s="311"/>
      <c r="O9" s="312" t="s">
        <v>83</v>
      </c>
      <c r="P9" s="313"/>
      <c r="Q9" s="313"/>
      <c r="R9" s="314"/>
      <c r="S9" s="147"/>
      <c r="T9" s="147"/>
      <c r="U9" s="147"/>
      <c r="V9" s="147"/>
      <c r="W9" s="147"/>
      <c r="X9" s="147"/>
    </row>
    <row r="10" spans="1:24" s="208" customFormat="1" ht="6.75" customHeight="1" x14ac:dyDescent="0.25">
      <c r="A10" s="204"/>
      <c r="B10" s="204"/>
      <c r="C10" s="205"/>
      <c r="D10" s="205"/>
      <c r="E10" s="205"/>
      <c r="F10" s="205"/>
      <c r="G10" s="205"/>
      <c r="H10" s="205"/>
      <c r="I10" s="205"/>
      <c r="J10" s="205"/>
      <c r="K10" s="206"/>
      <c r="L10" s="207"/>
      <c r="M10" s="207"/>
      <c r="N10" s="207"/>
      <c r="O10" s="207"/>
      <c r="P10" s="207"/>
      <c r="Q10" s="207"/>
      <c r="R10" s="207"/>
      <c r="S10" s="147"/>
      <c r="T10" s="147"/>
      <c r="U10" s="147"/>
      <c r="V10" s="147"/>
      <c r="W10" s="147"/>
      <c r="X10" s="147"/>
    </row>
    <row r="11" spans="1:24" s="7" customFormat="1" ht="20.149999999999999" customHeight="1" x14ac:dyDescent="0.25">
      <c r="A11" s="148" t="s">
        <v>156</v>
      </c>
      <c r="B11" s="148"/>
      <c r="C11" s="149"/>
      <c r="D11" s="149"/>
      <c r="E11" s="149"/>
      <c r="F11" s="149"/>
      <c r="G11" s="149"/>
      <c r="H11" s="149"/>
      <c r="I11" s="149"/>
      <c r="J11" s="149"/>
      <c r="K11" s="303"/>
      <c r="L11" s="304"/>
      <c r="M11" s="304"/>
      <c r="N11" s="305"/>
      <c r="O11" s="303"/>
      <c r="P11" s="304"/>
      <c r="Q11" s="304"/>
      <c r="R11" s="305"/>
      <c r="S11" s="8"/>
      <c r="T11" s="8"/>
      <c r="U11" s="8"/>
      <c r="V11" s="8"/>
      <c r="W11" s="8"/>
      <c r="X11" s="8"/>
    </row>
    <row r="12" spans="1:24" s="7" customFormat="1" ht="20.149999999999999" customHeight="1" x14ac:dyDescent="0.25">
      <c r="A12" s="148"/>
      <c r="B12" s="148"/>
      <c r="C12" s="149"/>
      <c r="D12" s="149"/>
      <c r="E12" s="149"/>
      <c r="F12" s="149"/>
      <c r="G12" s="149"/>
      <c r="H12" s="149"/>
      <c r="I12" s="149"/>
      <c r="J12" s="149"/>
      <c r="K12" s="231"/>
      <c r="L12" s="232"/>
      <c r="M12" s="232"/>
      <c r="N12" s="233"/>
      <c r="O12" s="231"/>
      <c r="P12" s="232"/>
      <c r="Q12" s="232"/>
      <c r="R12" s="233"/>
      <c r="S12" s="8"/>
      <c r="T12" s="8"/>
      <c r="U12" s="8"/>
      <c r="V12" s="8"/>
      <c r="W12" s="8"/>
      <c r="X12" s="8"/>
    </row>
    <row r="13" spans="1:24" s="7" customFormat="1" ht="20.149999999999999" customHeight="1" x14ac:dyDescent="0.25">
      <c r="A13" s="148"/>
      <c r="B13" s="148"/>
      <c r="C13" s="149"/>
      <c r="D13" s="149"/>
      <c r="E13" s="149"/>
      <c r="F13" s="149"/>
      <c r="G13" s="149"/>
      <c r="H13" s="149"/>
      <c r="I13" s="149"/>
      <c r="J13" s="149"/>
      <c r="K13" s="231"/>
      <c r="L13" s="232"/>
      <c r="M13" s="232"/>
      <c r="N13" s="233"/>
      <c r="O13" s="231"/>
      <c r="P13" s="232"/>
      <c r="Q13" s="232"/>
      <c r="R13" s="233"/>
      <c r="S13" s="8"/>
      <c r="T13" s="8"/>
      <c r="U13" s="8"/>
      <c r="V13" s="8"/>
      <c r="W13" s="8"/>
      <c r="X13" s="8"/>
    </row>
    <row r="14" spans="1:24" s="7" customFormat="1" ht="20.149999999999999" customHeight="1" x14ac:dyDescent="0.25">
      <c r="A14" s="148"/>
      <c r="B14" s="148"/>
      <c r="C14" s="149"/>
      <c r="D14" s="149"/>
      <c r="E14" s="149"/>
      <c r="F14" s="149"/>
      <c r="G14" s="149"/>
      <c r="H14" s="149"/>
      <c r="I14" s="149"/>
      <c r="J14" s="149"/>
      <c r="K14" s="231"/>
      <c r="L14" s="232"/>
      <c r="M14" s="232"/>
      <c r="N14" s="233"/>
      <c r="O14" s="231"/>
      <c r="P14" s="232"/>
      <c r="Q14" s="232"/>
      <c r="R14" s="233"/>
      <c r="S14" s="8"/>
      <c r="T14" s="8"/>
      <c r="U14" s="8"/>
      <c r="V14" s="8"/>
      <c r="W14" s="8"/>
      <c r="X14" s="8"/>
    </row>
    <row r="15" spans="1:24" s="7" customFormat="1" ht="20.149999999999999" customHeight="1" x14ac:dyDescent="0.25">
      <c r="A15" s="148"/>
      <c r="B15" s="148"/>
      <c r="C15" s="149"/>
      <c r="D15" s="149"/>
      <c r="E15" s="149"/>
      <c r="F15" s="149"/>
      <c r="G15" s="149"/>
      <c r="H15" s="149"/>
      <c r="I15" s="149"/>
      <c r="J15" s="149"/>
      <c r="K15" s="231"/>
      <c r="L15" s="232"/>
      <c r="M15" s="232"/>
      <c r="N15" s="233"/>
      <c r="O15" s="231"/>
      <c r="P15" s="232"/>
      <c r="Q15" s="232"/>
      <c r="R15" s="233"/>
      <c r="S15" s="8"/>
      <c r="T15" s="8"/>
      <c r="U15" s="8"/>
      <c r="V15" s="8"/>
      <c r="W15" s="8"/>
      <c r="X15" s="8"/>
    </row>
    <row r="16" spans="1:24" s="7" customFormat="1" ht="20.149999999999999" customHeight="1" x14ac:dyDescent="0.25">
      <c r="A16" s="148"/>
      <c r="B16" s="148"/>
      <c r="C16" s="149"/>
      <c r="D16" s="149"/>
      <c r="E16" s="149"/>
      <c r="F16" s="149"/>
      <c r="G16" s="149"/>
      <c r="H16" s="149"/>
      <c r="I16" s="149"/>
      <c r="J16" s="149"/>
      <c r="K16" s="231"/>
      <c r="L16" s="232"/>
      <c r="M16" s="232"/>
      <c r="N16" s="233"/>
      <c r="O16" s="231"/>
      <c r="P16" s="232"/>
      <c r="Q16" s="232"/>
      <c r="R16" s="233"/>
      <c r="S16" s="8"/>
      <c r="T16" s="8"/>
      <c r="U16" s="8"/>
      <c r="V16" s="8"/>
      <c r="W16" s="8"/>
      <c r="X16" s="8"/>
    </row>
    <row r="17" spans="1:24" s="7" customFormat="1" ht="20.149999999999999" customHeight="1" x14ac:dyDescent="0.25">
      <c r="A17" s="148"/>
      <c r="B17" s="148"/>
      <c r="C17" s="149"/>
      <c r="D17" s="149"/>
      <c r="E17" s="149"/>
      <c r="F17" s="149"/>
      <c r="G17" s="149"/>
      <c r="H17" s="149"/>
      <c r="I17" s="149"/>
      <c r="J17" s="149"/>
      <c r="K17" s="231"/>
      <c r="L17" s="232"/>
      <c r="M17" s="232"/>
      <c r="N17" s="233"/>
      <c r="O17" s="231"/>
      <c r="P17" s="232"/>
      <c r="Q17" s="232"/>
      <c r="R17" s="233"/>
      <c r="S17" s="8"/>
      <c r="T17" s="8"/>
      <c r="U17" s="8"/>
      <c r="V17" s="8"/>
      <c r="W17" s="8"/>
      <c r="X17" s="8"/>
    </row>
    <row r="18" spans="1:24" s="7" customFormat="1" ht="20.149999999999999" customHeight="1" x14ac:dyDescent="0.25">
      <c r="A18" s="148"/>
      <c r="B18" s="148"/>
      <c r="C18" s="149"/>
      <c r="D18" s="149"/>
      <c r="E18" s="149"/>
      <c r="F18" s="149"/>
      <c r="G18" s="149"/>
      <c r="H18" s="149"/>
      <c r="I18" s="149"/>
      <c r="J18" s="149"/>
      <c r="K18" s="231"/>
      <c r="L18" s="232"/>
      <c r="M18" s="232"/>
      <c r="N18" s="233"/>
      <c r="O18" s="231"/>
      <c r="P18" s="232"/>
      <c r="Q18" s="232"/>
      <c r="R18" s="233"/>
      <c r="S18" s="8"/>
      <c r="T18" s="8"/>
      <c r="U18" s="8"/>
      <c r="V18" s="8"/>
      <c r="W18" s="8"/>
      <c r="X18" s="8"/>
    </row>
    <row r="19" spans="1:24" s="7" customFormat="1" ht="20.149999999999999" customHeight="1" x14ac:dyDescent="0.25">
      <c r="A19" s="148" t="s">
        <v>156</v>
      </c>
      <c r="B19" s="148"/>
      <c r="C19" s="149"/>
      <c r="D19" s="149"/>
      <c r="E19" s="149"/>
      <c r="F19" s="149"/>
      <c r="G19" s="149"/>
      <c r="H19" s="149"/>
      <c r="I19" s="149"/>
      <c r="J19" s="149"/>
      <c r="K19" s="303"/>
      <c r="L19" s="304"/>
      <c r="M19" s="304"/>
      <c r="N19" s="305"/>
      <c r="O19" s="303"/>
      <c r="P19" s="304"/>
      <c r="Q19" s="304"/>
      <c r="R19" s="305"/>
      <c r="S19" s="8"/>
      <c r="T19" s="8"/>
      <c r="U19" s="8"/>
      <c r="V19" s="8"/>
      <c r="W19" s="8"/>
      <c r="X19" s="8"/>
    </row>
    <row r="20" spans="1:24" s="7" customFormat="1" ht="20.149999999999999" customHeight="1" x14ac:dyDescent="0.25">
      <c r="A20" s="148" t="s">
        <v>156</v>
      </c>
      <c r="B20" s="148"/>
      <c r="C20" s="149"/>
      <c r="D20" s="149"/>
      <c r="E20" s="149"/>
      <c r="F20" s="149"/>
      <c r="G20" s="149"/>
      <c r="H20" s="149"/>
      <c r="I20" s="149"/>
      <c r="J20" s="149"/>
      <c r="K20" s="303"/>
      <c r="L20" s="304"/>
      <c r="M20" s="304"/>
      <c r="N20" s="305"/>
      <c r="O20" s="303"/>
      <c r="P20" s="304"/>
      <c r="Q20" s="304"/>
      <c r="R20" s="305"/>
      <c r="S20" s="8"/>
      <c r="T20" s="8"/>
      <c r="U20" s="8"/>
      <c r="V20" s="8"/>
      <c r="W20" s="8"/>
      <c r="X20" s="8"/>
    </row>
    <row r="21" spans="1:24" s="7" customFormat="1" ht="20.149999999999999" customHeight="1" x14ac:dyDescent="0.25">
      <c r="A21" s="148" t="s">
        <v>156</v>
      </c>
      <c r="B21" s="148"/>
      <c r="C21" s="149"/>
      <c r="D21" s="149"/>
      <c r="E21" s="149"/>
      <c r="F21" s="149"/>
      <c r="G21" s="149"/>
      <c r="H21" s="149"/>
      <c r="I21" s="149"/>
      <c r="J21" s="149"/>
      <c r="K21" s="303"/>
      <c r="L21" s="304"/>
      <c r="M21" s="304"/>
      <c r="N21" s="305"/>
      <c r="O21" s="303"/>
      <c r="P21" s="304"/>
      <c r="Q21" s="304"/>
      <c r="R21" s="305"/>
      <c r="S21" s="8"/>
      <c r="T21" s="8"/>
      <c r="U21" s="8"/>
      <c r="V21" s="8"/>
      <c r="W21" s="8"/>
      <c r="X21" s="8"/>
    </row>
    <row r="22" spans="1:24" s="7" customFormat="1" ht="20.149999999999999" customHeight="1" x14ac:dyDescent="0.25">
      <c r="A22" s="148"/>
      <c r="B22" s="148"/>
      <c r="C22" s="149"/>
      <c r="D22" s="149"/>
      <c r="E22" s="149"/>
      <c r="F22" s="149"/>
      <c r="G22" s="149"/>
      <c r="H22" s="149"/>
      <c r="I22" s="149"/>
      <c r="J22" s="149"/>
      <c r="K22" s="303"/>
      <c r="L22" s="304"/>
      <c r="M22" s="304"/>
      <c r="N22" s="305"/>
      <c r="O22" s="303"/>
      <c r="P22" s="304"/>
      <c r="Q22" s="304"/>
      <c r="R22" s="305"/>
      <c r="S22" s="8"/>
      <c r="T22" s="8"/>
      <c r="U22" s="8"/>
      <c r="V22" s="8"/>
      <c r="W22" s="8"/>
      <c r="X22" s="8"/>
    </row>
    <row r="23" spans="1:24" s="7" customFormat="1" ht="20.149999999999999" customHeight="1" x14ac:dyDescent="0.25">
      <c r="A23" s="148"/>
      <c r="B23" s="148"/>
      <c r="C23" s="149"/>
      <c r="D23" s="149"/>
      <c r="E23" s="149"/>
      <c r="F23" s="149"/>
      <c r="G23" s="149"/>
      <c r="H23" s="149"/>
      <c r="I23" s="149"/>
      <c r="J23" s="149"/>
      <c r="K23" s="303"/>
      <c r="L23" s="304"/>
      <c r="M23" s="304"/>
      <c r="N23" s="305"/>
      <c r="O23" s="303"/>
      <c r="P23" s="304"/>
      <c r="Q23" s="304"/>
      <c r="R23" s="305"/>
      <c r="S23" s="8"/>
      <c r="T23" s="8"/>
      <c r="U23" s="8"/>
      <c r="V23" s="8"/>
      <c r="W23" s="8"/>
      <c r="X23" s="8"/>
    </row>
    <row r="24" spans="1:24" s="7" customFormat="1" ht="20.149999999999999" customHeight="1" x14ac:dyDescent="0.25">
      <c r="A24" s="148"/>
      <c r="B24" s="148"/>
      <c r="C24" s="149"/>
      <c r="D24" s="149"/>
      <c r="E24" s="149"/>
      <c r="F24" s="149"/>
      <c r="G24" s="149"/>
      <c r="H24" s="149"/>
      <c r="I24" s="149"/>
      <c r="J24" s="149"/>
      <c r="K24" s="303"/>
      <c r="L24" s="304"/>
      <c r="M24" s="304"/>
      <c r="N24" s="305"/>
      <c r="O24" s="303"/>
      <c r="P24" s="304"/>
      <c r="Q24" s="304"/>
      <c r="R24" s="305"/>
      <c r="S24" s="8"/>
      <c r="T24" s="8"/>
      <c r="U24" s="8"/>
      <c r="V24" s="8"/>
      <c r="W24" s="8"/>
      <c r="X24" s="8"/>
    </row>
    <row r="25" spans="1:24" s="7" customFormat="1" ht="20.149999999999999" customHeight="1" x14ac:dyDescent="0.25">
      <c r="A25" s="148"/>
      <c r="B25" s="148"/>
      <c r="C25" s="149"/>
      <c r="D25" s="149"/>
      <c r="E25" s="149"/>
      <c r="F25" s="149"/>
      <c r="G25" s="149"/>
      <c r="H25" s="149"/>
      <c r="I25" s="149"/>
      <c r="J25" s="149"/>
      <c r="K25" s="303"/>
      <c r="L25" s="304"/>
      <c r="M25" s="304"/>
      <c r="N25" s="305"/>
      <c r="O25" s="303"/>
      <c r="P25" s="304"/>
      <c r="Q25" s="304"/>
      <c r="R25" s="305"/>
      <c r="S25" s="8"/>
      <c r="T25" s="8"/>
      <c r="U25" s="8"/>
      <c r="V25" s="8"/>
      <c r="W25" s="8"/>
      <c r="X25" s="8"/>
    </row>
    <row r="26" spans="1:24" s="7" customFormat="1" ht="20.149999999999999" customHeight="1" x14ac:dyDescent="0.25">
      <c r="A26" s="148"/>
      <c r="B26" s="148"/>
      <c r="C26" s="149"/>
      <c r="D26" s="149"/>
      <c r="E26" s="149"/>
      <c r="F26" s="149"/>
      <c r="G26" s="149"/>
      <c r="H26" s="149"/>
      <c r="I26" s="149"/>
      <c r="J26" s="149"/>
      <c r="K26" s="303"/>
      <c r="L26" s="304"/>
      <c r="M26" s="304"/>
      <c r="N26" s="305"/>
      <c r="O26" s="303"/>
      <c r="P26" s="304"/>
      <c r="Q26" s="304"/>
      <c r="R26" s="305"/>
      <c r="S26" s="8"/>
      <c r="T26" s="8"/>
      <c r="U26" s="8"/>
      <c r="V26" s="8"/>
      <c r="W26" s="8"/>
      <c r="X26" s="8"/>
    </row>
    <row r="27" spans="1:24" s="7" customFormat="1" ht="20.149999999999999" customHeight="1" x14ac:dyDescent="0.25">
      <c r="A27" s="148"/>
      <c r="B27" s="148"/>
      <c r="C27" s="149"/>
      <c r="D27" s="149"/>
      <c r="E27" s="149"/>
      <c r="F27" s="149"/>
      <c r="G27" s="149"/>
      <c r="H27" s="149"/>
      <c r="I27" s="149"/>
      <c r="J27" s="149"/>
      <c r="K27" s="303"/>
      <c r="L27" s="304"/>
      <c r="M27" s="304"/>
      <c r="N27" s="305"/>
      <c r="O27" s="303"/>
      <c r="P27" s="304"/>
      <c r="Q27" s="304"/>
      <c r="R27" s="305"/>
      <c r="S27" s="8"/>
      <c r="T27" s="8"/>
      <c r="U27" s="8"/>
      <c r="V27" s="8"/>
      <c r="W27" s="8"/>
      <c r="X27" s="8"/>
    </row>
    <row r="28" spans="1:24" s="7" customFormat="1" ht="20.149999999999999" customHeight="1" x14ac:dyDescent="0.25">
      <c r="A28" s="148"/>
      <c r="B28" s="148"/>
      <c r="C28" s="149"/>
      <c r="D28" s="149"/>
      <c r="E28" s="149"/>
      <c r="F28" s="149"/>
      <c r="G28" s="149"/>
      <c r="H28" s="149"/>
      <c r="I28" s="149"/>
      <c r="J28" s="149"/>
      <c r="K28" s="303"/>
      <c r="L28" s="304"/>
      <c r="M28" s="304"/>
      <c r="N28" s="305"/>
      <c r="O28" s="303"/>
      <c r="P28" s="304"/>
      <c r="Q28" s="304"/>
      <c r="R28" s="305"/>
      <c r="S28" s="8"/>
      <c r="T28" s="8"/>
      <c r="U28" s="8"/>
      <c r="V28" s="8"/>
      <c r="W28" s="8"/>
      <c r="X28" s="8"/>
    </row>
    <row r="29" spans="1:24" s="7" customFormat="1" ht="20.149999999999999" customHeight="1" x14ac:dyDescent="0.25">
      <c r="A29" s="148"/>
      <c r="B29" s="148"/>
      <c r="C29" s="149"/>
      <c r="D29" s="149"/>
      <c r="E29" s="149"/>
      <c r="F29" s="149"/>
      <c r="G29" s="149"/>
      <c r="H29" s="149"/>
      <c r="I29" s="149"/>
      <c r="J29" s="149"/>
      <c r="K29" s="303"/>
      <c r="L29" s="304"/>
      <c r="M29" s="304"/>
      <c r="N29" s="305"/>
      <c r="O29" s="303"/>
      <c r="P29" s="304"/>
      <c r="Q29" s="304"/>
      <c r="R29" s="305"/>
      <c r="S29" s="8"/>
      <c r="T29" s="8"/>
      <c r="U29" s="8"/>
      <c r="V29" s="8"/>
      <c r="W29" s="8"/>
      <c r="X29" s="8"/>
    </row>
    <row r="30" spans="1:24" s="7" customFormat="1" ht="20.149999999999999" customHeight="1" x14ac:dyDescent="0.25">
      <c r="A30" s="150" t="s">
        <v>46</v>
      </c>
      <c r="B30" s="151"/>
      <c r="C30" s="152"/>
      <c r="D30" s="152"/>
      <c r="E30" s="152"/>
      <c r="F30" s="152"/>
      <c r="G30" s="152"/>
      <c r="H30" s="152"/>
      <c r="I30" s="152"/>
      <c r="J30" s="152"/>
      <c r="K30" s="315"/>
      <c r="L30" s="316"/>
      <c r="M30" s="316"/>
      <c r="N30" s="317"/>
      <c r="O30" s="315"/>
      <c r="P30" s="316"/>
      <c r="Q30" s="316"/>
      <c r="R30" s="317"/>
      <c r="S30" s="8"/>
      <c r="T30" s="8"/>
      <c r="U30" s="8"/>
      <c r="V30" s="8"/>
      <c r="W30" s="8"/>
      <c r="X30" s="8"/>
    </row>
    <row r="31" spans="1:24" s="2" customFormat="1" x14ac:dyDescent="0.35">
      <c r="S31" s="6"/>
      <c r="T31" s="6"/>
      <c r="U31" s="6"/>
      <c r="V31" s="6"/>
      <c r="W31" s="6"/>
      <c r="X31" s="6"/>
    </row>
    <row r="32" spans="1:24" s="2" customFormat="1" x14ac:dyDescent="0.35"/>
    <row r="33" s="2" customFormat="1" x14ac:dyDescent="0.35"/>
    <row r="34" s="2" customFormat="1" x14ac:dyDescent="0.35"/>
    <row r="35" s="2" customFormat="1" x14ac:dyDescent="0.35"/>
    <row r="36" s="2" customFormat="1" x14ac:dyDescent="0.35"/>
    <row r="37" s="2" customFormat="1" x14ac:dyDescent="0.35"/>
  </sheetData>
  <sheetProtection algorithmName="SHA-512" hashValue="gTNpKQOtm6gmhPrSZjYR6UG048eTFtzNK9/O9c/30nXpTiZHJP9dQSCMR0SXTdTTJIdh2K/vVOnZHC0sgvsg+w==" saltValue="bCrbiaIIV0uQYBSxHqq4Jw==" spinCount="100000" sheet="1" objects="1" scenarios="1" formatColumns="0" formatRows="0" insertRows="0"/>
  <mergeCells count="43">
    <mergeCell ref="K30:N30"/>
    <mergeCell ref="O30:R30"/>
    <mergeCell ref="K28:N28"/>
    <mergeCell ref="O28:R28"/>
    <mergeCell ref="K29:N29"/>
    <mergeCell ref="O29:R29"/>
    <mergeCell ref="K27:N27"/>
    <mergeCell ref="O27:R27"/>
    <mergeCell ref="K21:N21"/>
    <mergeCell ref="O21:R21"/>
    <mergeCell ref="K22:N22"/>
    <mergeCell ref="O22:R22"/>
    <mergeCell ref="K23:N23"/>
    <mergeCell ref="O23:R23"/>
    <mergeCell ref="K24:N24"/>
    <mergeCell ref="O24:R24"/>
    <mergeCell ref="K25:N25"/>
    <mergeCell ref="O25:R25"/>
    <mergeCell ref="K26:N26"/>
    <mergeCell ref="O26:R26"/>
    <mergeCell ref="K20:N20"/>
    <mergeCell ref="O20:R20"/>
    <mergeCell ref="C6:C8"/>
    <mergeCell ref="H6:H8"/>
    <mergeCell ref="F6:F8"/>
    <mergeCell ref="G6:G8"/>
    <mergeCell ref="D6:D8"/>
    <mergeCell ref="K9:N9"/>
    <mergeCell ref="O9:R9"/>
    <mergeCell ref="K11:N11"/>
    <mergeCell ref="O11:R11"/>
    <mergeCell ref="K19:N19"/>
    <mergeCell ref="O19:R19"/>
    <mergeCell ref="D2:R2"/>
    <mergeCell ref="D3:R3"/>
    <mergeCell ref="A6:A8"/>
    <mergeCell ref="B6:B8"/>
    <mergeCell ref="A4:X4"/>
    <mergeCell ref="K6:R8"/>
    <mergeCell ref="I6:I8"/>
    <mergeCell ref="J6:J8"/>
    <mergeCell ref="E6:E8"/>
    <mergeCell ref="A5:R5"/>
  </mergeCells>
  <phoneticPr fontId="0" type="noConversion"/>
  <printOptions horizontalCentered="1"/>
  <pageMargins left="0.5" right="0.5" top="0.5" bottom="0.5" header="0.25" footer="0.25"/>
  <pageSetup scale="90" firstPageNumber="48" fitToHeight="10" orientation="landscape" useFirstPageNumber="1" r:id="rId1"/>
  <headerFooter alignWithMargins="0">
    <oddFooter>&amp;L&amp;8Maryland Department of Transportation
Maryland Transit Administration
Office of Local Transit Support&amp;C&amp;D&amp;R&amp;8&amp;F
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E15" sqref="E14:E15"/>
    </sheetView>
  </sheetViews>
  <sheetFormatPr defaultRowHeight="12.5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Title Page</vt:lpstr>
      <vt:lpstr>Form 1</vt:lpstr>
      <vt:lpstr>Form 2</vt:lpstr>
      <vt:lpstr>Form 2a - Small Urban</vt:lpstr>
      <vt:lpstr>Form 2a - Urban</vt:lpstr>
      <vt:lpstr>Form 2a - Rural</vt:lpstr>
      <vt:lpstr>Form 7</vt:lpstr>
      <vt:lpstr>Sheet1</vt:lpstr>
      <vt:lpstr>'Form 1'!Print_Area</vt:lpstr>
      <vt:lpstr>'Form 2'!Print_Area</vt:lpstr>
      <vt:lpstr>'Form 2a - Rural'!Print_Area</vt:lpstr>
      <vt:lpstr>'Form 2a - Small Urban'!Print_Area</vt:lpstr>
      <vt:lpstr>'Form 2a - Urban'!Print_Area</vt:lpstr>
      <vt:lpstr>'Form 2'!Print_Titles</vt:lpstr>
      <vt:lpstr>'Form 7'!Print_Titles</vt:lpstr>
    </vt:vector>
  </TitlesOfParts>
  <Company>MTA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Statewide Planning</dc:creator>
  <cp:lastModifiedBy>Jennifer Vickery</cp:lastModifiedBy>
  <cp:lastPrinted>2019-10-29T19:27:16Z</cp:lastPrinted>
  <dcterms:created xsi:type="dcterms:W3CDTF">2001-06-05T15:21:05Z</dcterms:created>
  <dcterms:modified xsi:type="dcterms:W3CDTF">2021-09-28T17:59:54Z</dcterms:modified>
</cp:coreProperties>
</file>